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LG Product\Application forms\Final live versions only\"/>
    </mc:Choice>
  </mc:AlternateContent>
  <xr:revisionPtr revIDLastSave="0" documentId="13_ncr:1_{113CEE1A-CF03-427D-B1B2-A0F851CEAC7A}" xr6:coauthVersionLast="47" xr6:coauthVersionMax="47" xr10:uidLastSave="{00000000-0000-0000-0000-000000000000}"/>
  <bookViews>
    <workbookView xWindow="-120" yWindow="-120" windowWidth="38640" windowHeight="21120" tabRatio="668" xr2:uid="{00000000-000D-0000-FFFF-FFFF00000000}"/>
  </bookViews>
  <sheets>
    <sheet name="GUIDANCE" sheetId="1" r:id="rId1"/>
    <sheet name="Employer Details" sheetId="3" r:id="rId2"/>
    <sheet name="Apprentice attendance" sheetId="9" r:id="rId3"/>
    <sheet name="Sheet1" sheetId="7" state="hidden" r:id="rId4"/>
  </sheets>
  <definedNames>
    <definedName name="A09claim">GUIDANCE!#REF!</definedName>
    <definedName name="Transitional_Grants">GUIDANCE!#REF!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7" i="1" l="1"/>
  <c r="B31" i="7"/>
  <c r="B30" i="7"/>
  <c r="B29" i="7"/>
  <c r="B5" i="9" l="1"/>
  <c r="B6" i="9"/>
  <c r="B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U112" i="9"/>
  <c r="U14" i="9"/>
  <c r="AE112" i="9" l="1"/>
  <c r="AF112" i="9" s="1"/>
  <c r="AC112" i="9"/>
  <c r="AD112" i="9" s="1"/>
  <c r="AA112" i="9"/>
  <c r="AB112" i="9" s="1"/>
  <c r="Y112" i="9"/>
  <c r="Z112" i="9" s="1"/>
  <c r="W112" i="9"/>
  <c r="X112" i="9" s="1"/>
  <c r="AE111" i="9"/>
  <c r="AF111" i="9" s="1"/>
  <c r="AC111" i="9"/>
  <c r="AD111" i="9" s="1"/>
  <c r="AA111" i="9"/>
  <c r="AB111" i="9" s="1"/>
  <c r="Y111" i="9"/>
  <c r="Z111" i="9" s="1"/>
  <c r="W111" i="9"/>
  <c r="X111" i="9" s="1"/>
  <c r="AE110" i="9"/>
  <c r="AF110" i="9" s="1"/>
  <c r="AC110" i="9"/>
  <c r="AD110" i="9" s="1"/>
  <c r="AA110" i="9"/>
  <c r="AB110" i="9" s="1"/>
  <c r="Y110" i="9"/>
  <c r="Z110" i="9" s="1"/>
  <c r="W110" i="9"/>
  <c r="X110" i="9" s="1"/>
  <c r="AE109" i="9"/>
  <c r="AF109" i="9" s="1"/>
  <c r="AC109" i="9"/>
  <c r="AD109" i="9" s="1"/>
  <c r="AA109" i="9"/>
  <c r="AB109" i="9" s="1"/>
  <c r="Y109" i="9"/>
  <c r="Z109" i="9" s="1"/>
  <c r="W109" i="9"/>
  <c r="X109" i="9" s="1"/>
  <c r="AE108" i="9"/>
  <c r="AF108" i="9" s="1"/>
  <c r="AC108" i="9"/>
  <c r="AD108" i="9" s="1"/>
  <c r="AA108" i="9"/>
  <c r="AB108" i="9" s="1"/>
  <c r="Y108" i="9"/>
  <c r="Z108" i="9" s="1"/>
  <c r="W108" i="9"/>
  <c r="X108" i="9" s="1"/>
  <c r="AE107" i="9"/>
  <c r="AF107" i="9" s="1"/>
  <c r="AC107" i="9"/>
  <c r="AD107" i="9" s="1"/>
  <c r="AA107" i="9"/>
  <c r="AB107" i="9" s="1"/>
  <c r="Y107" i="9"/>
  <c r="Z107" i="9" s="1"/>
  <c r="W107" i="9"/>
  <c r="X107" i="9" s="1"/>
  <c r="AE106" i="9"/>
  <c r="AF106" i="9" s="1"/>
  <c r="AC106" i="9"/>
  <c r="AD106" i="9" s="1"/>
  <c r="AA106" i="9"/>
  <c r="AB106" i="9" s="1"/>
  <c r="Y106" i="9"/>
  <c r="Z106" i="9" s="1"/>
  <c r="W106" i="9"/>
  <c r="X106" i="9" s="1"/>
  <c r="AE105" i="9"/>
  <c r="AF105" i="9" s="1"/>
  <c r="AC105" i="9"/>
  <c r="AD105" i="9" s="1"/>
  <c r="AA105" i="9"/>
  <c r="AB105" i="9" s="1"/>
  <c r="Y105" i="9"/>
  <c r="Z105" i="9" s="1"/>
  <c r="W105" i="9"/>
  <c r="X105" i="9" s="1"/>
  <c r="AE104" i="9"/>
  <c r="AF104" i="9" s="1"/>
  <c r="AC104" i="9"/>
  <c r="AD104" i="9" s="1"/>
  <c r="AA104" i="9"/>
  <c r="AB104" i="9" s="1"/>
  <c r="Y104" i="9"/>
  <c r="Z104" i="9" s="1"/>
  <c r="W104" i="9"/>
  <c r="X104" i="9" s="1"/>
  <c r="AE103" i="9"/>
  <c r="AF103" i="9" s="1"/>
  <c r="AC103" i="9"/>
  <c r="AD103" i="9" s="1"/>
  <c r="AA103" i="9"/>
  <c r="AB103" i="9" s="1"/>
  <c r="Y103" i="9"/>
  <c r="Z103" i="9" s="1"/>
  <c r="W103" i="9"/>
  <c r="X103" i="9" s="1"/>
  <c r="AE102" i="9"/>
  <c r="AF102" i="9" s="1"/>
  <c r="AC102" i="9"/>
  <c r="AD102" i="9" s="1"/>
  <c r="AA102" i="9"/>
  <c r="AB102" i="9" s="1"/>
  <c r="Y102" i="9"/>
  <c r="Z102" i="9" s="1"/>
  <c r="W102" i="9"/>
  <c r="X102" i="9" s="1"/>
  <c r="AE101" i="9"/>
  <c r="AF101" i="9" s="1"/>
  <c r="AC101" i="9"/>
  <c r="AD101" i="9" s="1"/>
  <c r="AA101" i="9"/>
  <c r="AB101" i="9" s="1"/>
  <c r="Y101" i="9"/>
  <c r="Z101" i="9" s="1"/>
  <c r="W101" i="9"/>
  <c r="X101" i="9" s="1"/>
  <c r="AE100" i="9"/>
  <c r="AF100" i="9" s="1"/>
  <c r="AC100" i="9"/>
  <c r="AD100" i="9" s="1"/>
  <c r="AA100" i="9"/>
  <c r="AB100" i="9" s="1"/>
  <c r="Y100" i="9"/>
  <c r="Z100" i="9" s="1"/>
  <c r="W100" i="9"/>
  <c r="X100" i="9" s="1"/>
  <c r="AE99" i="9"/>
  <c r="AF99" i="9" s="1"/>
  <c r="AC99" i="9"/>
  <c r="AD99" i="9" s="1"/>
  <c r="AA99" i="9"/>
  <c r="AB99" i="9" s="1"/>
  <c r="Y99" i="9"/>
  <c r="Z99" i="9" s="1"/>
  <c r="W99" i="9"/>
  <c r="X99" i="9" s="1"/>
  <c r="AE98" i="9"/>
  <c r="AF98" i="9" s="1"/>
  <c r="AC98" i="9"/>
  <c r="AD98" i="9" s="1"/>
  <c r="AA98" i="9"/>
  <c r="AB98" i="9" s="1"/>
  <c r="Y98" i="9"/>
  <c r="Z98" i="9" s="1"/>
  <c r="W98" i="9"/>
  <c r="X98" i="9" s="1"/>
  <c r="AE97" i="9"/>
  <c r="AF97" i="9" s="1"/>
  <c r="AC97" i="9"/>
  <c r="AD97" i="9" s="1"/>
  <c r="AA97" i="9"/>
  <c r="AB97" i="9" s="1"/>
  <c r="Y97" i="9"/>
  <c r="Z97" i="9" s="1"/>
  <c r="W97" i="9"/>
  <c r="X97" i="9" s="1"/>
  <c r="AE96" i="9"/>
  <c r="AF96" i="9" s="1"/>
  <c r="AC96" i="9"/>
  <c r="AD96" i="9" s="1"/>
  <c r="AA96" i="9"/>
  <c r="AB96" i="9" s="1"/>
  <c r="Y96" i="9"/>
  <c r="Z96" i="9" s="1"/>
  <c r="W96" i="9"/>
  <c r="X96" i="9" s="1"/>
  <c r="AE95" i="9"/>
  <c r="AF95" i="9" s="1"/>
  <c r="AC95" i="9"/>
  <c r="AD95" i="9" s="1"/>
  <c r="AA95" i="9"/>
  <c r="AB95" i="9" s="1"/>
  <c r="Y95" i="9"/>
  <c r="Z95" i="9" s="1"/>
  <c r="W95" i="9"/>
  <c r="X95" i="9" s="1"/>
  <c r="AE94" i="9"/>
  <c r="AF94" i="9" s="1"/>
  <c r="AC94" i="9"/>
  <c r="AD94" i="9" s="1"/>
  <c r="AA94" i="9"/>
  <c r="AB94" i="9" s="1"/>
  <c r="Y94" i="9"/>
  <c r="Z94" i="9" s="1"/>
  <c r="W94" i="9"/>
  <c r="X94" i="9" s="1"/>
  <c r="AE93" i="9"/>
  <c r="AF93" i="9" s="1"/>
  <c r="AC93" i="9"/>
  <c r="AD93" i="9" s="1"/>
  <c r="AA93" i="9"/>
  <c r="AB93" i="9" s="1"/>
  <c r="Y93" i="9"/>
  <c r="Z93" i="9" s="1"/>
  <c r="W93" i="9"/>
  <c r="X93" i="9" s="1"/>
  <c r="AE92" i="9"/>
  <c r="AF92" i="9" s="1"/>
  <c r="AC92" i="9"/>
  <c r="AD92" i="9" s="1"/>
  <c r="AA92" i="9"/>
  <c r="AB92" i="9" s="1"/>
  <c r="Y92" i="9"/>
  <c r="Z92" i="9" s="1"/>
  <c r="W92" i="9"/>
  <c r="X92" i="9" s="1"/>
  <c r="AE91" i="9"/>
  <c r="AF91" i="9" s="1"/>
  <c r="AC91" i="9"/>
  <c r="AD91" i="9" s="1"/>
  <c r="AA91" i="9"/>
  <c r="AB91" i="9" s="1"/>
  <c r="Y91" i="9"/>
  <c r="Z91" i="9" s="1"/>
  <c r="W91" i="9"/>
  <c r="X91" i="9" s="1"/>
  <c r="AE90" i="9"/>
  <c r="AF90" i="9" s="1"/>
  <c r="AC90" i="9"/>
  <c r="AD90" i="9" s="1"/>
  <c r="AA90" i="9"/>
  <c r="AB90" i="9" s="1"/>
  <c r="Y90" i="9"/>
  <c r="Z90" i="9" s="1"/>
  <c r="W90" i="9"/>
  <c r="X90" i="9" s="1"/>
  <c r="AE89" i="9"/>
  <c r="AF89" i="9" s="1"/>
  <c r="AC89" i="9"/>
  <c r="AD89" i="9" s="1"/>
  <c r="AA89" i="9"/>
  <c r="AB89" i="9" s="1"/>
  <c r="Y89" i="9"/>
  <c r="Z89" i="9" s="1"/>
  <c r="W89" i="9"/>
  <c r="X89" i="9" s="1"/>
  <c r="AE88" i="9"/>
  <c r="AF88" i="9" s="1"/>
  <c r="AC88" i="9"/>
  <c r="AD88" i="9" s="1"/>
  <c r="AA88" i="9"/>
  <c r="AB88" i="9" s="1"/>
  <c r="Y88" i="9"/>
  <c r="Z88" i="9" s="1"/>
  <c r="W88" i="9"/>
  <c r="X88" i="9" s="1"/>
  <c r="AE87" i="9"/>
  <c r="AF87" i="9" s="1"/>
  <c r="AC87" i="9"/>
  <c r="AD87" i="9" s="1"/>
  <c r="AA87" i="9"/>
  <c r="AB87" i="9" s="1"/>
  <c r="Y87" i="9"/>
  <c r="Z87" i="9" s="1"/>
  <c r="W87" i="9"/>
  <c r="X87" i="9" s="1"/>
  <c r="AE86" i="9"/>
  <c r="AF86" i="9" s="1"/>
  <c r="AC86" i="9"/>
  <c r="AD86" i="9" s="1"/>
  <c r="AA86" i="9"/>
  <c r="AB86" i="9" s="1"/>
  <c r="Y86" i="9"/>
  <c r="Z86" i="9" s="1"/>
  <c r="W86" i="9"/>
  <c r="X86" i="9" s="1"/>
  <c r="AE85" i="9"/>
  <c r="AF85" i="9" s="1"/>
  <c r="AC85" i="9"/>
  <c r="AD85" i="9" s="1"/>
  <c r="AA85" i="9"/>
  <c r="AB85" i="9" s="1"/>
  <c r="Y85" i="9"/>
  <c r="Z85" i="9" s="1"/>
  <c r="W85" i="9"/>
  <c r="X85" i="9" s="1"/>
  <c r="AE84" i="9"/>
  <c r="AF84" i="9" s="1"/>
  <c r="AC84" i="9"/>
  <c r="AD84" i="9" s="1"/>
  <c r="AA84" i="9"/>
  <c r="AB84" i="9" s="1"/>
  <c r="Y84" i="9"/>
  <c r="Z84" i="9" s="1"/>
  <c r="W84" i="9"/>
  <c r="X84" i="9" s="1"/>
  <c r="AE83" i="9"/>
  <c r="AF83" i="9" s="1"/>
  <c r="AC83" i="9"/>
  <c r="AD83" i="9" s="1"/>
  <c r="AA83" i="9"/>
  <c r="AB83" i="9" s="1"/>
  <c r="Y83" i="9"/>
  <c r="Z83" i="9" s="1"/>
  <c r="W83" i="9"/>
  <c r="X83" i="9" s="1"/>
  <c r="AE82" i="9"/>
  <c r="AF82" i="9" s="1"/>
  <c r="AC82" i="9"/>
  <c r="AD82" i="9" s="1"/>
  <c r="AA82" i="9"/>
  <c r="AB82" i="9" s="1"/>
  <c r="Y82" i="9"/>
  <c r="Z82" i="9" s="1"/>
  <c r="W82" i="9"/>
  <c r="X82" i="9" s="1"/>
  <c r="AE81" i="9"/>
  <c r="AF81" i="9" s="1"/>
  <c r="AC81" i="9"/>
  <c r="AD81" i="9" s="1"/>
  <c r="AA81" i="9"/>
  <c r="AB81" i="9" s="1"/>
  <c r="Y81" i="9"/>
  <c r="Z81" i="9" s="1"/>
  <c r="W81" i="9"/>
  <c r="X81" i="9" s="1"/>
  <c r="AE80" i="9"/>
  <c r="AF80" i="9" s="1"/>
  <c r="AC80" i="9"/>
  <c r="AD80" i="9" s="1"/>
  <c r="AA80" i="9"/>
  <c r="AB80" i="9" s="1"/>
  <c r="Y80" i="9"/>
  <c r="Z80" i="9" s="1"/>
  <c r="W80" i="9"/>
  <c r="X80" i="9" s="1"/>
  <c r="AE79" i="9"/>
  <c r="AF79" i="9" s="1"/>
  <c r="AC79" i="9"/>
  <c r="AD79" i="9" s="1"/>
  <c r="AA79" i="9"/>
  <c r="AB79" i="9" s="1"/>
  <c r="Y79" i="9"/>
  <c r="Z79" i="9" s="1"/>
  <c r="W79" i="9"/>
  <c r="X79" i="9" s="1"/>
  <c r="AE78" i="9"/>
  <c r="AF78" i="9" s="1"/>
  <c r="AC78" i="9"/>
  <c r="AD78" i="9" s="1"/>
  <c r="AA78" i="9"/>
  <c r="AB78" i="9" s="1"/>
  <c r="Y78" i="9"/>
  <c r="Z78" i="9" s="1"/>
  <c r="W78" i="9"/>
  <c r="X78" i="9" s="1"/>
  <c r="AE77" i="9"/>
  <c r="AF77" i="9" s="1"/>
  <c r="AC77" i="9"/>
  <c r="AD77" i="9" s="1"/>
  <c r="AA77" i="9"/>
  <c r="AB77" i="9" s="1"/>
  <c r="Y77" i="9"/>
  <c r="Z77" i="9" s="1"/>
  <c r="W77" i="9"/>
  <c r="X77" i="9" s="1"/>
  <c r="AE76" i="9"/>
  <c r="AF76" i="9" s="1"/>
  <c r="AC76" i="9"/>
  <c r="AD76" i="9" s="1"/>
  <c r="AA76" i="9"/>
  <c r="AB76" i="9" s="1"/>
  <c r="Y76" i="9"/>
  <c r="Z76" i="9" s="1"/>
  <c r="W76" i="9"/>
  <c r="X76" i="9" s="1"/>
  <c r="AE75" i="9"/>
  <c r="AF75" i="9" s="1"/>
  <c r="AC75" i="9"/>
  <c r="AD75" i="9" s="1"/>
  <c r="AA75" i="9"/>
  <c r="AB75" i="9" s="1"/>
  <c r="Y75" i="9"/>
  <c r="Z75" i="9" s="1"/>
  <c r="W75" i="9"/>
  <c r="X75" i="9" s="1"/>
  <c r="AE74" i="9"/>
  <c r="AF74" i="9" s="1"/>
  <c r="AC74" i="9"/>
  <c r="AD74" i="9" s="1"/>
  <c r="AA74" i="9"/>
  <c r="AB74" i="9" s="1"/>
  <c r="Y74" i="9"/>
  <c r="Z74" i="9" s="1"/>
  <c r="W74" i="9"/>
  <c r="X74" i="9" s="1"/>
  <c r="AE73" i="9"/>
  <c r="AF73" i="9" s="1"/>
  <c r="AC73" i="9"/>
  <c r="AD73" i="9" s="1"/>
  <c r="AA73" i="9"/>
  <c r="AB73" i="9" s="1"/>
  <c r="Y73" i="9"/>
  <c r="Z73" i="9" s="1"/>
  <c r="W73" i="9"/>
  <c r="X73" i="9" s="1"/>
  <c r="AE72" i="9"/>
  <c r="AF72" i="9" s="1"/>
  <c r="AC72" i="9"/>
  <c r="AD72" i="9" s="1"/>
  <c r="AA72" i="9"/>
  <c r="AB72" i="9" s="1"/>
  <c r="Y72" i="9"/>
  <c r="Z72" i="9" s="1"/>
  <c r="W72" i="9"/>
  <c r="X72" i="9" s="1"/>
  <c r="AE71" i="9"/>
  <c r="AF71" i="9" s="1"/>
  <c r="AC71" i="9"/>
  <c r="AD71" i="9" s="1"/>
  <c r="AA71" i="9"/>
  <c r="AB71" i="9" s="1"/>
  <c r="Y71" i="9"/>
  <c r="Z71" i="9" s="1"/>
  <c r="W71" i="9"/>
  <c r="X71" i="9" s="1"/>
  <c r="AE70" i="9"/>
  <c r="AF70" i="9" s="1"/>
  <c r="AC70" i="9"/>
  <c r="AD70" i="9" s="1"/>
  <c r="AA70" i="9"/>
  <c r="AB70" i="9" s="1"/>
  <c r="Y70" i="9"/>
  <c r="Z70" i="9" s="1"/>
  <c r="W70" i="9"/>
  <c r="X70" i="9" s="1"/>
  <c r="AE69" i="9"/>
  <c r="AF69" i="9" s="1"/>
  <c r="AC69" i="9"/>
  <c r="AD69" i="9" s="1"/>
  <c r="AA69" i="9"/>
  <c r="AB69" i="9" s="1"/>
  <c r="Y69" i="9"/>
  <c r="Z69" i="9" s="1"/>
  <c r="W69" i="9"/>
  <c r="X69" i="9" s="1"/>
  <c r="AE68" i="9"/>
  <c r="AF68" i="9" s="1"/>
  <c r="AC68" i="9"/>
  <c r="AD68" i="9" s="1"/>
  <c r="AA68" i="9"/>
  <c r="AB68" i="9" s="1"/>
  <c r="Y68" i="9"/>
  <c r="Z68" i="9" s="1"/>
  <c r="W68" i="9"/>
  <c r="X68" i="9" s="1"/>
  <c r="AE67" i="9"/>
  <c r="AF67" i="9" s="1"/>
  <c r="AC67" i="9"/>
  <c r="AD67" i="9" s="1"/>
  <c r="AA67" i="9"/>
  <c r="AB67" i="9" s="1"/>
  <c r="Y67" i="9"/>
  <c r="Z67" i="9" s="1"/>
  <c r="W67" i="9"/>
  <c r="X67" i="9" s="1"/>
  <c r="AE66" i="9"/>
  <c r="AF66" i="9" s="1"/>
  <c r="AC66" i="9"/>
  <c r="AD66" i="9" s="1"/>
  <c r="AA66" i="9"/>
  <c r="AB66" i="9" s="1"/>
  <c r="Y66" i="9"/>
  <c r="Z66" i="9" s="1"/>
  <c r="W66" i="9"/>
  <c r="X66" i="9" s="1"/>
  <c r="AE65" i="9"/>
  <c r="AF65" i="9" s="1"/>
  <c r="AC65" i="9"/>
  <c r="AD65" i="9" s="1"/>
  <c r="AA65" i="9"/>
  <c r="AB65" i="9" s="1"/>
  <c r="Y65" i="9"/>
  <c r="Z65" i="9" s="1"/>
  <c r="W65" i="9"/>
  <c r="X65" i="9" s="1"/>
  <c r="AE64" i="9"/>
  <c r="AF64" i="9" s="1"/>
  <c r="AC64" i="9"/>
  <c r="AD64" i="9" s="1"/>
  <c r="AA64" i="9"/>
  <c r="AB64" i="9" s="1"/>
  <c r="Y64" i="9"/>
  <c r="Z64" i="9" s="1"/>
  <c r="W64" i="9"/>
  <c r="X64" i="9" s="1"/>
  <c r="AE63" i="9"/>
  <c r="AF63" i="9" s="1"/>
  <c r="AC63" i="9"/>
  <c r="AD63" i="9" s="1"/>
  <c r="AA63" i="9"/>
  <c r="AB63" i="9" s="1"/>
  <c r="Y63" i="9"/>
  <c r="Z63" i="9" s="1"/>
  <c r="W63" i="9"/>
  <c r="X63" i="9" s="1"/>
  <c r="AE62" i="9"/>
  <c r="AF62" i="9" s="1"/>
  <c r="AC62" i="9"/>
  <c r="AD62" i="9" s="1"/>
  <c r="AA62" i="9"/>
  <c r="AB62" i="9" s="1"/>
  <c r="Y62" i="9"/>
  <c r="Z62" i="9" s="1"/>
  <c r="W62" i="9"/>
  <c r="X62" i="9" s="1"/>
  <c r="AE61" i="9"/>
  <c r="AF61" i="9" s="1"/>
  <c r="AC61" i="9"/>
  <c r="AD61" i="9" s="1"/>
  <c r="AA61" i="9"/>
  <c r="AB61" i="9" s="1"/>
  <c r="Y61" i="9"/>
  <c r="Z61" i="9" s="1"/>
  <c r="W61" i="9"/>
  <c r="X61" i="9" s="1"/>
  <c r="AE60" i="9"/>
  <c r="AF60" i="9" s="1"/>
  <c r="AC60" i="9"/>
  <c r="AD60" i="9" s="1"/>
  <c r="AA60" i="9"/>
  <c r="AB60" i="9" s="1"/>
  <c r="Y60" i="9"/>
  <c r="Z60" i="9" s="1"/>
  <c r="W60" i="9"/>
  <c r="X60" i="9" s="1"/>
  <c r="AE59" i="9"/>
  <c r="AF59" i="9" s="1"/>
  <c r="AC59" i="9"/>
  <c r="AD59" i="9" s="1"/>
  <c r="AA59" i="9"/>
  <c r="AB59" i="9" s="1"/>
  <c r="Y59" i="9"/>
  <c r="Z59" i="9" s="1"/>
  <c r="W59" i="9"/>
  <c r="X59" i="9" s="1"/>
  <c r="AE58" i="9"/>
  <c r="AF58" i="9" s="1"/>
  <c r="AC58" i="9"/>
  <c r="AD58" i="9" s="1"/>
  <c r="AA58" i="9"/>
  <c r="AB58" i="9" s="1"/>
  <c r="Y58" i="9"/>
  <c r="Z58" i="9" s="1"/>
  <c r="W58" i="9"/>
  <c r="X58" i="9" s="1"/>
  <c r="AE57" i="9"/>
  <c r="AF57" i="9" s="1"/>
  <c r="AC57" i="9"/>
  <c r="AD57" i="9" s="1"/>
  <c r="AA57" i="9"/>
  <c r="AB57" i="9" s="1"/>
  <c r="Y57" i="9"/>
  <c r="Z57" i="9" s="1"/>
  <c r="W57" i="9"/>
  <c r="X57" i="9" s="1"/>
  <c r="AE56" i="9"/>
  <c r="AF56" i="9" s="1"/>
  <c r="AC56" i="9"/>
  <c r="AD56" i="9" s="1"/>
  <c r="AA56" i="9"/>
  <c r="AB56" i="9" s="1"/>
  <c r="Y56" i="9"/>
  <c r="Z56" i="9" s="1"/>
  <c r="W56" i="9"/>
  <c r="X56" i="9" s="1"/>
  <c r="AE55" i="9"/>
  <c r="AF55" i="9" s="1"/>
  <c r="AC55" i="9"/>
  <c r="AD55" i="9" s="1"/>
  <c r="AA55" i="9"/>
  <c r="AB55" i="9" s="1"/>
  <c r="Y55" i="9"/>
  <c r="Z55" i="9" s="1"/>
  <c r="W55" i="9"/>
  <c r="X55" i="9" s="1"/>
  <c r="AE54" i="9"/>
  <c r="AF54" i="9" s="1"/>
  <c r="AC54" i="9"/>
  <c r="AD54" i="9" s="1"/>
  <c r="AA54" i="9"/>
  <c r="AB54" i="9" s="1"/>
  <c r="Y54" i="9"/>
  <c r="Z54" i="9" s="1"/>
  <c r="W54" i="9"/>
  <c r="X54" i="9" s="1"/>
  <c r="AE53" i="9"/>
  <c r="AF53" i="9" s="1"/>
  <c r="AC53" i="9"/>
  <c r="AD53" i="9" s="1"/>
  <c r="AA53" i="9"/>
  <c r="AB53" i="9" s="1"/>
  <c r="Y53" i="9"/>
  <c r="Z53" i="9" s="1"/>
  <c r="W53" i="9"/>
  <c r="X53" i="9" s="1"/>
  <c r="AE52" i="9"/>
  <c r="AF52" i="9" s="1"/>
  <c r="AC52" i="9"/>
  <c r="AD52" i="9" s="1"/>
  <c r="AA52" i="9"/>
  <c r="AB52" i="9" s="1"/>
  <c r="Y52" i="9"/>
  <c r="Z52" i="9" s="1"/>
  <c r="W52" i="9"/>
  <c r="X52" i="9" s="1"/>
  <c r="AE51" i="9"/>
  <c r="AF51" i="9" s="1"/>
  <c r="AC51" i="9"/>
  <c r="AD51" i="9" s="1"/>
  <c r="AA51" i="9"/>
  <c r="AB51" i="9" s="1"/>
  <c r="Y51" i="9"/>
  <c r="Z51" i="9" s="1"/>
  <c r="W51" i="9"/>
  <c r="X51" i="9" s="1"/>
  <c r="AE50" i="9"/>
  <c r="AF50" i="9" s="1"/>
  <c r="AC50" i="9"/>
  <c r="AD50" i="9" s="1"/>
  <c r="AA50" i="9"/>
  <c r="AB50" i="9" s="1"/>
  <c r="Y50" i="9"/>
  <c r="Z50" i="9" s="1"/>
  <c r="W50" i="9"/>
  <c r="X50" i="9" s="1"/>
  <c r="AE49" i="9"/>
  <c r="AF49" i="9" s="1"/>
  <c r="AC49" i="9"/>
  <c r="AD49" i="9" s="1"/>
  <c r="AA49" i="9"/>
  <c r="AB49" i="9" s="1"/>
  <c r="Y49" i="9"/>
  <c r="Z49" i="9" s="1"/>
  <c r="W49" i="9"/>
  <c r="X49" i="9" s="1"/>
  <c r="AE48" i="9"/>
  <c r="AF48" i="9" s="1"/>
  <c r="AC48" i="9"/>
  <c r="AD48" i="9" s="1"/>
  <c r="AA48" i="9"/>
  <c r="AB48" i="9" s="1"/>
  <c r="Y48" i="9"/>
  <c r="Z48" i="9" s="1"/>
  <c r="W48" i="9"/>
  <c r="X48" i="9" s="1"/>
  <c r="AE47" i="9"/>
  <c r="AF47" i="9" s="1"/>
  <c r="AC47" i="9"/>
  <c r="AD47" i="9" s="1"/>
  <c r="AA47" i="9"/>
  <c r="AB47" i="9" s="1"/>
  <c r="Y47" i="9"/>
  <c r="Z47" i="9" s="1"/>
  <c r="W47" i="9"/>
  <c r="X47" i="9" s="1"/>
  <c r="AE46" i="9"/>
  <c r="AF46" i="9" s="1"/>
  <c r="AC46" i="9"/>
  <c r="AD46" i="9" s="1"/>
  <c r="AA46" i="9"/>
  <c r="AB46" i="9" s="1"/>
  <c r="Y46" i="9"/>
  <c r="Z46" i="9" s="1"/>
  <c r="W46" i="9"/>
  <c r="X46" i="9" s="1"/>
  <c r="AE45" i="9"/>
  <c r="AF45" i="9" s="1"/>
  <c r="AC45" i="9"/>
  <c r="AD45" i="9" s="1"/>
  <c r="AA45" i="9"/>
  <c r="AB45" i="9" s="1"/>
  <c r="Y45" i="9"/>
  <c r="Z45" i="9" s="1"/>
  <c r="W45" i="9"/>
  <c r="X45" i="9" s="1"/>
  <c r="AE44" i="9"/>
  <c r="AF44" i="9" s="1"/>
  <c r="AC44" i="9"/>
  <c r="AD44" i="9" s="1"/>
  <c r="AA44" i="9"/>
  <c r="AB44" i="9" s="1"/>
  <c r="Y44" i="9"/>
  <c r="Z44" i="9" s="1"/>
  <c r="W44" i="9"/>
  <c r="X44" i="9" s="1"/>
  <c r="AE43" i="9"/>
  <c r="AF43" i="9" s="1"/>
  <c r="AC43" i="9"/>
  <c r="AD43" i="9" s="1"/>
  <c r="AA43" i="9"/>
  <c r="AB43" i="9" s="1"/>
  <c r="Y43" i="9"/>
  <c r="Z43" i="9" s="1"/>
  <c r="W43" i="9"/>
  <c r="X43" i="9" s="1"/>
  <c r="AE42" i="9"/>
  <c r="AF42" i="9" s="1"/>
  <c r="AC42" i="9"/>
  <c r="AD42" i="9" s="1"/>
  <c r="AA42" i="9"/>
  <c r="AB42" i="9" s="1"/>
  <c r="Y42" i="9"/>
  <c r="Z42" i="9" s="1"/>
  <c r="W42" i="9"/>
  <c r="X42" i="9" s="1"/>
  <c r="AE41" i="9"/>
  <c r="AF41" i="9" s="1"/>
  <c r="AC41" i="9"/>
  <c r="AD41" i="9" s="1"/>
  <c r="AA41" i="9"/>
  <c r="AB41" i="9" s="1"/>
  <c r="Y41" i="9"/>
  <c r="Z41" i="9" s="1"/>
  <c r="W41" i="9"/>
  <c r="X41" i="9" s="1"/>
  <c r="AE40" i="9"/>
  <c r="AF40" i="9" s="1"/>
  <c r="AC40" i="9"/>
  <c r="AD40" i="9" s="1"/>
  <c r="AA40" i="9"/>
  <c r="AB40" i="9" s="1"/>
  <c r="Y40" i="9"/>
  <c r="Z40" i="9" s="1"/>
  <c r="W40" i="9"/>
  <c r="X40" i="9" s="1"/>
  <c r="AE39" i="9"/>
  <c r="AF39" i="9" s="1"/>
  <c r="AC39" i="9"/>
  <c r="AD39" i="9" s="1"/>
  <c r="AA39" i="9"/>
  <c r="AB39" i="9" s="1"/>
  <c r="Y39" i="9"/>
  <c r="Z39" i="9" s="1"/>
  <c r="W39" i="9"/>
  <c r="X39" i="9" s="1"/>
  <c r="AE38" i="9"/>
  <c r="AF38" i="9" s="1"/>
  <c r="AC38" i="9"/>
  <c r="AD38" i="9" s="1"/>
  <c r="AA38" i="9"/>
  <c r="AB38" i="9" s="1"/>
  <c r="Y38" i="9"/>
  <c r="Z38" i="9" s="1"/>
  <c r="W38" i="9"/>
  <c r="X38" i="9" s="1"/>
  <c r="AE37" i="9"/>
  <c r="AF37" i="9" s="1"/>
  <c r="AC37" i="9"/>
  <c r="AD37" i="9" s="1"/>
  <c r="AA37" i="9"/>
  <c r="AB37" i="9" s="1"/>
  <c r="Y37" i="9"/>
  <c r="Z37" i="9" s="1"/>
  <c r="W37" i="9"/>
  <c r="X37" i="9" s="1"/>
  <c r="AE36" i="9"/>
  <c r="AF36" i="9" s="1"/>
  <c r="AC36" i="9"/>
  <c r="AD36" i="9" s="1"/>
  <c r="AA36" i="9"/>
  <c r="AB36" i="9" s="1"/>
  <c r="Y36" i="9"/>
  <c r="Z36" i="9" s="1"/>
  <c r="W36" i="9"/>
  <c r="X36" i="9" s="1"/>
  <c r="AE35" i="9"/>
  <c r="AF35" i="9" s="1"/>
  <c r="AC35" i="9"/>
  <c r="AD35" i="9" s="1"/>
  <c r="AA35" i="9"/>
  <c r="AB35" i="9" s="1"/>
  <c r="Y35" i="9"/>
  <c r="Z35" i="9" s="1"/>
  <c r="W35" i="9"/>
  <c r="X35" i="9" s="1"/>
  <c r="AE34" i="9"/>
  <c r="AF34" i="9" s="1"/>
  <c r="AC34" i="9"/>
  <c r="AD34" i="9" s="1"/>
  <c r="AA34" i="9"/>
  <c r="AB34" i="9" s="1"/>
  <c r="Y34" i="9"/>
  <c r="Z34" i="9" s="1"/>
  <c r="W34" i="9"/>
  <c r="X34" i="9" s="1"/>
  <c r="AE33" i="9"/>
  <c r="AF33" i="9" s="1"/>
  <c r="AC33" i="9"/>
  <c r="AD33" i="9" s="1"/>
  <c r="AA33" i="9"/>
  <c r="AB33" i="9" s="1"/>
  <c r="Y33" i="9"/>
  <c r="Z33" i="9" s="1"/>
  <c r="W33" i="9"/>
  <c r="X33" i="9" s="1"/>
  <c r="AE32" i="9"/>
  <c r="AF32" i="9" s="1"/>
  <c r="AC32" i="9"/>
  <c r="AD32" i="9" s="1"/>
  <c r="AA32" i="9"/>
  <c r="AB32" i="9" s="1"/>
  <c r="Y32" i="9"/>
  <c r="Z32" i="9" s="1"/>
  <c r="W32" i="9"/>
  <c r="X32" i="9" s="1"/>
  <c r="AE31" i="9"/>
  <c r="AF31" i="9" s="1"/>
  <c r="AC31" i="9"/>
  <c r="AD31" i="9" s="1"/>
  <c r="AA31" i="9"/>
  <c r="AB31" i="9" s="1"/>
  <c r="Y31" i="9"/>
  <c r="Z31" i="9" s="1"/>
  <c r="W31" i="9"/>
  <c r="X31" i="9" s="1"/>
  <c r="AE30" i="9"/>
  <c r="AF30" i="9" s="1"/>
  <c r="AC30" i="9"/>
  <c r="AD30" i="9" s="1"/>
  <c r="AA30" i="9"/>
  <c r="AB30" i="9" s="1"/>
  <c r="Y30" i="9"/>
  <c r="Z30" i="9" s="1"/>
  <c r="W30" i="9"/>
  <c r="X30" i="9" s="1"/>
  <c r="AE29" i="9"/>
  <c r="AF29" i="9" s="1"/>
  <c r="AC29" i="9"/>
  <c r="AD29" i="9" s="1"/>
  <c r="AA29" i="9"/>
  <c r="AB29" i="9" s="1"/>
  <c r="Y29" i="9"/>
  <c r="Z29" i="9" s="1"/>
  <c r="W29" i="9"/>
  <c r="X29" i="9" s="1"/>
  <c r="AE28" i="9"/>
  <c r="AF28" i="9" s="1"/>
  <c r="AC28" i="9"/>
  <c r="AD28" i="9" s="1"/>
  <c r="AA28" i="9"/>
  <c r="AB28" i="9" s="1"/>
  <c r="Y28" i="9"/>
  <c r="Z28" i="9" s="1"/>
  <c r="W28" i="9"/>
  <c r="X28" i="9" s="1"/>
  <c r="AE27" i="9"/>
  <c r="AF27" i="9" s="1"/>
  <c r="AC27" i="9"/>
  <c r="AD27" i="9" s="1"/>
  <c r="AA27" i="9"/>
  <c r="AB27" i="9" s="1"/>
  <c r="Y27" i="9"/>
  <c r="Z27" i="9" s="1"/>
  <c r="W27" i="9"/>
  <c r="X27" i="9" s="1"/>
  <c r="AE26" i="9"/>
  <c r="AF26" i="9" s="1"/>
  <c r="AC26" i="9"/>
  <c r="AD26" i="9" s="1"/>
  <c r="AA26" i="9"/>
  <c r="AB26" i="9" s="1"/>
  <c r="Y26" i="9"/>
  <c r="Z26" i="9" s="1"/>
  <c r="W26" i="9"/>
  <c r="X26" i="9" s="1"/>
  <c r="AE25" i="9"/>
  <c r="AF25" i="9" s="1"/>
  <c r="AC25" i="9"/>
  <c r="AD25" i="9" s="1"/>
  <c r="AA25" i="9"/>
  <c r="AB25" i="9" s="1"/>
  <c r="Y25" i="9"/>
  <c r="Z25" i="9" s="1"/>
  <c r="W25" i="9"/>
  <c r="X25" i="9" s="1"/>
  <c r="AE24" i="9"/>
  <c r="AF24" i="9" s="1"/>
  <c r="AC24" i="9"/>
  <c r="AD24" i="9" s="1"/>
  <c r="AA24" i="9"/>
  <c r="AB24" i="9" s="1"/>
  <c r="Y24" i="9"/>
  <c r="Z24" i="9" s="1"/>
  <c r="W24" i="9"/>
  <c r="X24" i="9" s="1"/>
  <c r="AE23" i="9"/>
  <c r="AF23" i="9" s="1"/>
  <c r="AC23" i="9"/>
  <c r="AD23" i="9" s="1"/>
  <c r="AA23" i="9"/>
  <c r="AB23" i="9" s="1"/>
  <c r="Y23" i="9"/>
  <c r="Z23" i="9" s="1"/>
  <c r="W23" i="9"/>
  <c r="X23" i="9" s="1"/>
  <c r="AE22" i="9"/>
  <c r="AF22" i="9" s="1"/>
  <c r="AC22" i="9"/>
  <c r="AD22" i="9" s="1"/>
  <c r="AA22" i="9"/>
  <c r="AB22" i="9" s="1"/>
  <c r="Y22" i="9"/>
  <c r="Z22" i="9" s="1"/>
  <c r="W22" i="9"/>
  <c r="X22" i="9" s="1"/>
  <c r="AE21" i="9"/>
  <c r="AF21" i="9" s="1"/>
  <c r="AC21" i="9"/>
  <c r="AD21" i="9" s="1"/>
  <c r="AA21" i="9"/>
  <c r="AB21" i="9" s="1"/>
  <c r="Y21" i="9"/>
  <c r="Z21" i="9" s="1"/>
  <c r="W21" i="9"/>
  <c r="X21" i="9" s="1"/>
  <c r="AE20" i="9"/>
  <c r="AF20" i="9" s="1"/>
  <c r="AC20" i="9"/>
  <c r="AD20" i="9" s="1"/>
  <c r="AA20" i="9"/>
  <c r="AB20" i="9" s="1"/>
  <c r="Y20" i="9"/>
  <c r="Z20" i="9" s="1"/>
  <c r="W20" i="9"/>
  <c r="X20" i="9" s="1"/>
  <c r="AE19" i="9"/>
  <c r="AF19" i="9" s="1"/>
  <c r="AC19" i="9"/>
  <c r="AD19" i="9" s="1"/>
  <c r="AA19" i="9"/>
  <c r="AB19" i="9" s="1"/>
  <c r="Y19" i="9"/>
  <c r="Z19" i="9" s="1"/>
  <c r="W19" i="9"/>
  <c r="X19" i="9" s="1"/>
  <c r="AE18" i="9"/>
  <c r="AF18" i="9" s="1"/>
  <c r="AC18" i="9"/>
  <c r="AD18" i="9" s="1"/>
  <c r="AA18" i="9"/>
  <c r="AB18" i="9" s="1"/>
  <c r="Y18" i="9"/>
  <c r="Z18" i="9" s="1"/>
  <c r="W18" i="9"/>
  <c r="X18" i="9" s="1"/>
  <c r="AE17" i="9"/>
  <c r="AF17" i="9" s="1"/>
  <c r="AC17" i="9"/>
  <c r="AD17" i="9" s="1"/>
  <c r="AA17" i="9"/>
  <c r="AB17" i="9" s="1"/>
  <c r="Y17" i="9"/>
  <c r="Z17" i="9" s="1"/>
  <c r="W17" i="9"/>
  <c r="X17" i="9" s="1"/>
  <c r="AE16" i="9"/>
  <c r="AF16" i="9" s="1"/>
  <c r="AC16" i="9"/>
  <c r="AD16" i="9" s="1"/>
  <c r="AA16" i="9"/>
  <c r="AB16" i="9" s="1"/>
  <c r="Y16" i="9"/>
  <c r="Z16" i="9" s="1"/>
  <c r="W16" i="9"/>
  <c r="X16" i="9" s="1"/>
  <c r="AE15" i="9"/>
  <c r="AF15" i="9" s="1"/>
  <c r="AC15" i="9"/>
  <c r="AD15" i="9" s="1"/>
  <c r="AA15" i="9"/>
  <c r="AB15" i="9" s="1"/>
  <c r="Y15" i="9"/>
  <c r="Z15" i="9" s="1"/>
  <c r="W15" i="9"/>
  <c r="X15" i="9" s="1"/>
  <c r="AE14" i="9"/>
  <c r="AF14" i="9" s="1"/>
  <c r="AC14" i="9"/>
  <c r="AD14" i="9" s="1"/>
  <c r="AA14" i="9"/>
  <c r="AB14" i="9" s="1"/>
  <c r="Y14" i="9"/>
  <c r="Z14" i="9" s="1"/>
  <c r="W14" i="9"/>
  <c r="X14" i="9" s="1"/>
  <c r="T13" i="9"/>
  <c r="U13" i="9" l="1"/>
  <c r="D4" i="9" s="1"/>
</calcChain>
</file>

<file path=xl/sharedStrings.xml><?xml version="1.0" encoding="utf-8"?>
<sst xmlns="http://schemas.openxmlformats.org/spreadsheetml/2006/main" count="130" uniqueCount="97">
  <si>
    <t>Employer Details</t>
  </si>
  <si>
    <t xml:space="preserve">Employer name   </t>
  </si>
  <si>
    <t xml:space="preserve">Employer postcode   </t>
  </si>
  <si>
    <t xml:space="preserve">Establishment number   </t>
  </si>
  <si>
    <t xml:space="preserve">(if applicable)   </t>
  </si>
  <si>
    <t xml:space="preserve">Your reference   </t>
  </si>
  <si>
    <t>Employer Declaration</t>
  </si>
  <si>
    <t xml:space="preserve">Date   </t>
  </si>
  <si>
    <t>First name</t>
  </si>
  <si>
    <t>Surname</t>
  </si>
  <si>
    <t>National Insurance Number</t>
  </si>
  <si>
    <t>Individual registration number (if known)</t>
  </si>
  <si>
    <t>Office use</t>
  </si>
  <si>
    <t>Office use only</t>
  </si>
  <si>
    <t>BG</t>
  </si>
  <si>
    <t>GB</t>
  </si>
  <si>
    <t>KN</t>
  </si>
  <si>
    <t>NK</t>
  </si>
  <si>
    <t>NT</t>
  </si>
  <si>
    <t>TN</t>
  </si>
  <si>
    <t>ZZ</t>
  </si>
  <si>
    <t>D</t>
  </si>
  <si>
    <t>F</t>
  </si>
  <si>
    <t>I</t>
  </si>
  <si>
    <t>Q</t>
  </si>
  <si>
    <t>U</t>
  </si>
  <si>
    <t>V</t>
  </si>
  <si>
    <t>O</t>
  </si>
  <si>
    <t>A</t>
  </si>
  <si>
    <t>B</t>
  </si>
  <si>
    <t>C</t>
  </si>
  <si>
    <t>E</t>
  </si>
  <si>
    <t>G</t>
  </si>
  <si>
    <t>H</t>
  </si>
  <si>
    <t>J</t>
  </si>
  <si>
    <t>K</t>
  </si>
  <si>
    <t>L</t>
  </si>
  <si>
    <t>M</t>
  </si>
  <si>
    <t>N</t>
  </si>
  <si>
    <t>P</t>
  </si>
  <si>
    <t>R</t>
  </si>
  <si>
    <t>S</t>
  </si>
  <si>
    <t>T</t>
  </si>
  <si>
    <t>W</t>
  </si>
  <si>
    <t>X</t>
  </si>
  <si>
    <t>Y</t>
  </si>
  <si>
    <t>Z</t>
  </si>
  <si>
    <t>Name of college or training provider</t>
  </si>
  <si>
    <t>EMPLOYER DETAILS &amp; DECLARATION</t>
  </si>
  <si>
    <t>No. lines</t>
  </si>
  <si>
    <t>Grant type</t>
  </si>
  <si>
    <t>If you have more to apply for, please continue on a new form.</t>
  </si>
  <si>
    <t xml:space="preserve">Your name   </t>
  </si>
  <si>
    <t xml:space="preserve">CITB registration number   </t>
  </si>
  <si>
    <t>Complete this section to indicate you agree to the below declaration.</t>
  </si>
  <si>
    <t xml:space="preserve">Telephone number   </t>
  </si>
  <si>
    <r>
      <rPr>
        <b/>
        <sz val="10"/>
        <color theme="1"/>
        <rFont val="Arial"/>
        <family val="2"/>
      </rPr>
      <t>Having read, understood and accepted the current CITB Grants Scheme Policy and requirements specific to each grant type, which can be found at www.citb.co.uk/grant,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I confirm that:</t>
    </r>
    <r>
      <rPr>
        <sz val="10"/>
        <color theme="1"/>
        <rFont val="Arial"/>
        <family val="2"/>
      </rPr>
      <t xml:space="preserve"> 
              • I have and will continue to comply with the Grants Scheme Policy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Policy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</si>
  <si>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t>Employer name</t>
  </si>
  <si>
    <t>Employer CITB registration number</t>
  </si>
  <si>
    <t>DECLARATION</t>
  </si>
  <si>
    <t>Declaration signed?</t>
  </si>
  <si>
    <t>Employer name?</t>
  </si>
  <si>
    <t>Reg no?</t>
  </si>
  <si>
    <t>MESSAGES</t>
  </si>
  <si>
    <t>Ensure you complete all fields highlighted yellow below, which indicate the row has not been fully completed.</t>
  </si>
  <si>
    <t>Ensure you complete the 'Employer Details' tab in full.</t>
  </si>
  <si>
    <r>
      <rPr>
        <b/>
        <sz val="16"/>
        <color theme="6"/>
        <rFont val="Arial"/>
        <family val="2"/>
      </rPr>
      <t>How CITB uses your information</t>
    </r>
    <r>
      <rPr>
        <sz val="10"/>
        <color theme="1"/>
        <rFont val="Arial"/>
        <family val="2"/>
      </rPr>
      <t xml:space="preserve">
All information provided to CITB will be processed in accordance with the Industrial Training Act 1982, the UK Data Protection Act and the UK General Data Protection Regulations, as replaced, amended or updated, as applicable.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</si>
  <si>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t>Employer declaration signed</t>
  </si>
  <si>
    <t xml:space="preserve">Position at the employer   </t>
  </si>
  <si>
    <t>Provider postcode</t>
  </si>
  <si>
    <t>How to complete this form</t>
  </si>
  <si>
    <t>Complete the Employer Details tab</t>
  </si>
  <si>
    <t>Save and email this form, along with attached evidence</t>
  </si>
  <si>
    <t>If you are a third party submitting this application on behalf of a CITB-registered employer, the employer must provide, or have already
provided, written permission to CITB for you to submit grant applications on their behalf.</t>
  </si>
  <si>
    <t>To avoid this application being sent back to you, before saving and submitting this form:</t>
  </si>
  <si>
    <t>APPRENTICESHIP ATTENDANCE GRANT APPLICATION FORM</t>
  </si>
  <si>
    <t>APP</t>
  </si>
  <si>
    <t>Complete the Apprentice Attendance tab</t>
  </si>
  <si>
    <r>
      <t xml:space="preserve">Click on the 'Apprentice Attendance' tab at the bottom of the screen, and then complete it in full for each apprentice you are applying for grant.
Other grants, including apprenticeship achievements, using different application forms. Visit the individual grant pages at </t>
    </r>
    <r>
      <rPr>
        <b/>
        <sz val="11"/>
        <rFont val="Arial"/>
        <family val="2"/>
      </rPr>
      <t>www.citb.co.uk/grant</t>
    </r>
    <r>
      <rPr>
        <sz val="11"/>
        <rFont val="Arial"/>
        <family val="2"/>
      </rPr>
      <t xml:space="preserve"> to find the forms and ways to apply for other grants.</t>
    </r>
  </si>
  <si>
    <r>
      <t>Once you have completed steps 1 and 2 in full:</t>
    </r>
    <r>
      <rPr>
        <sz val="5"/>
        <rFont val="Arial"/>
        <family val="2"/>
      </rPr>
      <t xml:space="preserve"> </t>
    </r>
    <r>
      <rPr>
        <sz val="11"/>
        <rFont val="Arial"/>
        <family val="2"/>
      </rPr>
      <t xml:space="preserve">
  •   Save this document to your device;
  •   Attach the saved application form to an email;
  •   </t>
    </r>
    <r>
      <rPr>
        <b/>
        <sz val="11"/>
        <color theme="8"/>
        <rFont val="Arial"/>
        <family val="2"/>
      </rPr>
      <t>Attach evidence</t>
    </r>
    <r>
      <rPr>
        <sz val="11"/>
        <rFont val="Arial"/>
        <family val="2"/>
      </rPr>
      <t xml:space="preserve"> for each and every apprentice 
      included on this form;
  •   Send the email to 
      </t>
    </r>
    <r>
      <rPr>
        <b/>
        <sz val="11"/>
        <rFont val="Arial"/>
        <family val="2"/>
      </rPr>
      <t>customer.servicesYNET@citb.co.uk</t>
    </r>
    <r>
      <rPr>
        <sz val="11"/>
        <rFont val="Arial"/>
        <family val="2"/>
      </rPr>
      <t xml:space="preserve">.
</t>
    </r>
    <r>
      <rPr>
        <b/>
        <sz val="10"/>
        <color theme="8"/>
        <rFont val="Arial"/>
        <family val="2"/>
      </rPr>
      <t>If you are a third party submitting this application on behalf of a CITB-registered employer, the employer must provide, or have already provided, written permission to CITB for you to submit grant applications on their behalf.</t>
    </r>
  </si>
  <si>
    <t>APPRENTICESHIP ATTENDANCE</t>
  </si>
  <si>
    <r>
      <t xml:space="preserve">Complete at least one row on this tab to apply for Apprenticeship attendance grant. 
Visit the Apprenticeship Grant pages of our website at </t>
    </r>
    <r>
      <rPr>
        <b/>
        <sz val="10"/>
        <rFont val="Arial"/>
        <family val="2"/>
      </rPr>
      <t>www.citb.co.uk/grant</t>
    </r>
    <r>
      <rPr>
        <sz val="10"/>
        <rFont val="Arial"/>
        <family val="2"/>
      </rPr>
      <t xml:space="preserve"> to ensure your course is approved for grant support. There are separate lists for each of England, Wales, and Scotland.
</t>
    </r>
    <r>
      <rPr>
        <b/>
        <sz val="10"/>
        <color theme="8"/>
        <rFont val="Arial"/>
        <family val="2"/>
      </rPr>
      <t>You must provide evidence of enrolment from the training provider with your application or grant will not be paid. This evidence must be from the provider and it must contain the apprentice's name, the course title, and start date.</t>
    </r>
  </si>
  <si>
    <t>Level
(2+, or SCQF 5+ in Scotland)</t>
  </si>
  <si>
    <t>Approved Apprenticeship details</t>
  </si>
  <si>
    <r>
      <t>Title of apprenticeship standard or framework—</t>
    </r>
    <r>
      <rPr>
        <i/>
        <sz val="11"/>
        <color rgb="FF194375"/>
        <rFont val="Arial"/>
        <family val="2"/>
      </rPr>
      <t>including pathway if applicable</t>
    </r>
  </si>
  <si>
    <r>
      <rPr>
        <b/>
        <sz val="11"/>
        <color theme="0"/>
        <rFont val="Arial"/>
        <family val="2"/>
      </rPr>
      <t>Apprentice details</t>
    </r>
    <r>
      <rPr>
        <sz val="11"/>
        <color theme="0"/>
        <rFont val="Arial"/>
        <family val="2"/>
      </rPr>
      <t xml:space="preserve">
</t>
    </r>
    <r>
      <rPr>
        <sz val="10"/>
        <color theme="0"/>
        <rFont val="Arial"/>
        <family val="2"/>
      </rPr>
      <t>This grant is available for directly employed Pay As You Earn (PAYE) staff only.</t>
    </r>
  </si>
  <si>
    <t>Yes</t>
  </si>
  <si>
    <t>No</t>
  </si>
  <si>
    <t>I confirm that this apprentice is directly employed on a PAYE basis (Yes or No)</t>
  </si>
  <si>
    <t>Original course start date
(dd/mm/yyyy)</t>
  </si>
  <si>
    <r>
      <t xml:space="preserve">Initial training start date 
</t>
    </r>
    <r>
      <rPr>
        <sz val="9"/>
        <color rgb="FF194375"/>
        <rFont val="Arial"/>
        <family val="2"/>
      </rPr>
      <t>(if different to college start date)</t>
    </r>
    <r>
      <rPr>
        <sz val="11"/>
        <color rgb="FF194375"/>
        <rFont val="Arial"/>
        <family val="2"/>
      </rPr>
      <t xml:space="preserve">
(dd/mm/yyyy)</t>
    </r>
  </si>
  <si>
    <t>Expected course end date
(dd/mm/yyyy)</t>
  </si>
  <si>
    <t>Date of birth
(dd/mm/yyyy)</t>
  </si>
  <si>
    <r>
      <t xml:space="preserve">Click on the 'Employer Details' tab at the bottom of the screen and complete both sections in full.
This gives us the details of the business which is applying for grant, and provides agreement to Grants Scheme Policy.
</t>
    </r>
    <r>
      <rPr>
        <b/>
        <sz val="11"/>
        <rFont val="Arial"/>
        <family val="2"/>
      </rPr>
      <t xml:space="preserve">We are unable to process this application if this tab is not complete. </t>
    </r>
  </si>
  <si>
    <r>
      <t xml:space="preserve">To apply for grant, complete the three steps below in full and then email this form to </t>
    </r>
    <r>
      <rPr>
        <b/>
        <sz val="11"/>
        <rFont val="Arial"/>
        <family val="2"/>
      </rPr>
      <t>customer.servicesYNET@citb.co.uk</t>
    </r>
    <r>
      <rPr>
        <sz val="11"/>
        <rFont val="Arial"/>
        <family val="2"/>
      </rPr>
      <t xml:space="preserve">. 
You must also include evidence from the college or training provider showing each apprentice is registered onto an approved apprenticeship programme.
This evidence must be provided from the college or training provider on either their headed paper or by their email address and it must contain the following information:
     •   The full name of the apprentice
     •   The full Apprenticeship course title and level, including the applicable pathway
     •   The apprentice’s start date with the college or training provider.
This form is for </t>
    </r>
    <r>
      <rPr>
        <b/>
        <sz val="11"/>
        <rFont val="Arial"/>
        <family val="2"/>
      </rPr>
      <t>Apprenticeship attendance</t>
    </r>
    <r>
      <rPr>
        <sz val="11"/>
        <rFont val="Arial"/>
        <family val="2"/>
      </rPr>
      <t xml:space="preserve"> </t>
    </r>
    <r>
      <rPr>
        <b/>
        <sz val="11"/>
        <rFont val="Arial"/>
        <family val="2"/>
      </rPr>
      <t>only</t>
    </r>
    <r>
      <rPr>
        <sz val="11"/>
        <rFont val="Arial"/>
        <family val="2"/>
      </rPr>
      <t xml:space="preserve">. Visit grant-specific pages at </t>
    </r>
    <r>
      <rPr>
        <b/>
        <sz val="11"/>
        <rFont val="Arial"/>
        <family val="2"/>
      </rPr>
      <t xml:space="preserve">www.citb.co.uk/grant </t>
    </r>
    <r>
      <rPr>
        <sz val="11"/>
        <rFont val="Arial"/>
        <family val="2"/>
      </rPr>
      <t xml:space="preserve">for application forms for other grant types not available on this form. 
If you need help completing this form, please call </t>
    </r>
    <r>
      <rPr>
        <b/>
        <sz val="11"/>
        <rFont val="Arial"/>
        <family val="2"/>
      </rPr>
      <t>0344 994 4455</t>
    </r>
    <r>
      <rPr>
        <sz val="11"/>
        <rFont val="Arial"/>
        <family val="2"/>
      </rPr>
      <t xml:space="preserve">.
This form is intended for use where you wish to apply in bulk for multiple apprentices. If you have issues using this form, you may prefer to download and use the PDF application form available from the Apprenticeship grant pages our website at </t>
    </r>
    <r>
      <rPr>
        <b/>
        <sz val="11"/>
        <rFont val="Arial"/>
        <family val="2"/>
      </rPr>
      <t>www.citb.co.uk/grant</t>
    </r>
    <r>
      <rPr>
        <sz val="11"/>
        <rFont val="Arial"/>
        <family val="2"/>
      </rPr>
      <t>. You may find PDF form simpler to use. It includes everything we need on one page and can be completed on a wider range of devices, as well as printed off and filled in by hand.</t>
    </r>
  </si>
  <si>
    <t>Ensure you are using the latest version of the application form—available on the grant pages of www.citb.co.uk/grant. | 01/04/2025 | Version 3.0</t>
  </si>
  <si>
    <t>Date joined employer
(dd/mm/yyyy)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</si>
</sst>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8" x14ac:knownFonts="1">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1"/>
      <color theme="1"/>
      <name val="Arial"/>
      <family val="2"/>
    </font>
    <font>
      <sz val="11"/>
      <color rgb="FF194375"/>
      <name val="Arial"/>
      <family val="2"/>
    </font>
    <font>
      <sz val="10"/>
      <color rgb="FF6561A9"/>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10"/>
      <color theme="0"/>
      <name val="Arial"/>
      <family val="2"/>
    </font>
    <font>
      <sz val="14"/>
      <color rgb="FF6561A9"/>
      <name val="Arial"/>
      <family val="2"/>
    </font>
    <font>
      <sz val="11"/>
      <color rgb="FF4D5D68"/>
      <name val="Arial"/>
      <family val="2"/>
    </font>
    <font>
      <b/>
      <sz val="24"/>
      <color rgb="FF4D5D68"/>
      <name val="Calibri"/>
      <family val="2"/>
      <scheme val="minor"/>
    </font>
    <font>
      <b/>
      <sz val="11"/>
      <color theme="6"/>
      <name val="Arial"/>
      <family val="2"/>
    </font>
    <font>
      <b/>
      <sz val="20"/>
      <color theme="6"/>
      <name val="Arial"/>
      <family val="2"/>
    </font>
    <font>
      <b/>
      <sz val="16"/>
      <color theme="6"/>
      <name val="Arial"/>
      <family val="2"/>
    </font>
    <font>
      <b/>
      <sz val="10"/>
      <color theme="6"/>
      <name val="Arial"/>
      <family val="2"/>
    </font>
    <font>
      <b/>
      <sz val="20"/>
      <color theme="0"/>
      <name val="Arial"/>
      <family val="2"/>
    </font>
    <font>
      <b/>
      <sz val="10"/>
      <name val="Arial"/>
      <family val="2"/>
    </font>
    <font>
      <b/>
      <sz val="11"/>
      <name val="Arial"/>
      <family val="2"/>
    </font>
    <font>
      <b/>
      <sz val="11"/>
      <color theme="8"/>
      <name val="Arial"/>
      <family val="2"/>
    </font>
    <font>
      <b/>
      <sz val="28"/>
      <color theme="0"/>
      <name val="Arial"/>
      <family val="2"/>
    </font>
    <font>
      <b/>
      <sz val="14"/>
      <color theme="6"/>
      <name val="Arial"/>
      <family val="2"/>
    </font>
    <font>
      <b/>
      <sz val="10"/>
      <color theme="0"/>
      <name val="Arial"/>
      <family val="2"/>
    </font>
    <font>
      <b/>
      <sz val="9"/>
      <color theme="1"/>
      <name val="Arial"/>
      <family val="2"/>
    </font>
    <font>
      <sz val="9"/>
      <color theme="1"/>
      <name val="Arial"/>
      <family val="2"/>
    </font>
    <font>
      <sz val="5"/>
      <name val="Arial"/>
      <family val="2"/>
    </font>
    <font>
      <sz val="8.5"/>
      <color theme="6"/>
      <name val="Arial"/>
      <family val="2"/>
    </font>
    <font>
      <i/>
      <sz val="11"/>
      <color rgb="FF194375"/>
      <name val="Arial"/>
      <family val="2"/>
    </font>
    <font>
      <sz val="9"/>
      <color rgb="FF194375"/>
      <name val="Arial"/>
      <family val="2"/>
    </font>
  </fonts>
  <fills count="9">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89999084444715716"/>
        <bgColor indexed="64"/>
      </patternFill>
    </fill>
  </fills>
  <borders count="22">
    <border>
      <left/>
      <right/>
      <top/>
      <bottom/>
      <diagonal/>
    </border>
    <border>
      <left/>
      <right/>
      <top/>
      <bottom style="thin">
        <color indexed="64"/>
      </bottom>
      <diagonal/>
    </border>
    <border>
      <left/>
      <right style="thin">
        <color rgb="FFE0DFEE"/>
      </right>
      <top/>
      <bottom style="thin">
        <color indexed="64"/>
      </bottom>
      <diagonal/>
    </border>
    <border>
      <left/>
      <right/>
      <top/>
      <bottom style="medium">
        <color theme="6"/>
      </bottom>
      <diagonal/>
    </border>
    <border>
      <left/>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thin">
        <color theme="6"/>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style="medium">
        <color theme="6"/>
      </right>
      <top/>
      <bottom style="medium">
        <color theme="6"/>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6"/>
      </left>
      <right style="thin">
        <color theme="6"/>
      </right>
      <top style="thin">
        <color theme="6"/>
      </top>
      <bottom style="thin">
        <color theme="6"/>
      </bottom>
      <diagonal/>
    </border>
    <border>
      <left style="medium">
        <color theme="6"/>
      </left>
      <right style="thin">
        <color theme="6"/>
      </right>
      <top style="thin">
        <color theme="6"/>
      </top>
      <bottom/>
      <diagonal/>
    </border>
    <border>
      <left style="medium">
        <color theme="6"/>
      </left>
      <right style="thin">
        <color theme="6"/>
      </right>
      <top/>
      <bottom style="medium">
        <color theme="6"/>
      </bottom>
      <diagonal/>
    </border>
    <border>
      <left style="thin">
        <color theme="6"/>
      </left>
      <right style="medium">
        <color theme="6"/>
      </right>
      <top style="thin">
        <color theme="6"/>
      </top>
      <bottom/>
      <diagonal/>
    </border>
    <border>
      <left style="thin">
        <color theme="6"/>
      </left>
      <right style="medium">
        <color theme="6"/>
      </right>
      <top/>
      <bottom style="medium">
        <color theme="6"/>
      </bottom>
      <diagonal/>
    </border>
  </borders>
  <cellStyleXfs count="5">
    <xf numFmtId="0" fontId="0" fillId="0" borderId="0"/>
    <xf numFmtId="0" fontId="8" fillId="0" borderId="0" applyNumberFormat="0" applyFill="0" applyBorder="0" applyAlignment="0" applyProtection="0"/>
    <xf numFmtId="0" fontId="10" fillId="0" borderId="0"/>
    <xf numFmtId="0" fontId="9" fillId="0" borderId="0"/>
    <xf numFmtId="0" fontId="5" fillId="0" borderId="0"/>
  </cellStyleXfs>
  <cellXfs count="114">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5" fillId="0" borderId="0" xfId="0" applyFont="1" applyAlignment="1">
      <alignment vertical="center"/>
    </xf>
    <xf numFmtId="0" fontId="16" fillId="4" borderId="1" xfId="0" applyFont="1" applyFill="1" applyBorder="1" applyAlignment="1">
      <alignment vertical="center"/>
    </xf>
    <xf numFmtId="0" fontId="7" fillId="0" borderId="0" xfId="0" applyFont="1"/>
    <xf numFmtId="49" fontId="0" fillId="0" borderId="0" xfId="0" applyNumberFormat="1"/>
    <xf numFmtId="0" fontId="18" fillId="0" borderId="0" xfId="0" applyFont="1"/>
    <xf numFmtId="0" fontId="0" fillId="6" borderId="0" xfId="0" applyFill="1"/>
    <xf numFmtId="0" fontId="0" fillId="4" borderId="0" xfId="0" applyFill="1"/>
    <xf numFmtId="0" fontId="0" fillId="4" borderId="0" xfId="0" applyFill="1" applyAlignment="1">
      <alignment vertical="center"/>
    </xf>
    <xf numFmtId="0" fontId="3" fillId="4" borderId="0" xfId="0" applyFont="1" applyFill="1" applyAlignment="1">
      <alignment vertical="center"/>
    </xf>
    <xf numFmtId="0" fontId="17" fillId="7" borderId="0" xfId="0" applyFont="1" applyFill="1" applyAlignment="1">
      <alignment vertical="center" wrapText="1"/>
    </xf>
    <xf numFmtId="0" fontId="16" fillId="7" borderId="0" xfId="0" applyFont="1" applyFill="1"/>
    <xf numFmtId="0" fontId="3" fillId="0" borderId="0" xfId="0" applyFont="1" applyAlignment="1">
      <alignment vertical="top" wrapText="1"/>
    </xf>
    <xf numFmtId="0" fontId="20" fillId="0" borderId="0" xfId="0" applyFont="1" applyAlignment="1">
      <alignment horizontal="left" vertical="center" wrapText="1"/>
    </xf>
    <xf numFmtId="0" fontId="21" fillId="0" borderId="0" xfId="0" applyFont="1" applyAlignment="1">
      <alignment vertical="top"/>
    </xf>
    <xf numFmtId="0" fontId="0" fillId="0" borderId="3"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1" xfId="0" applyBorder="1" applyAlignment="1">
      <alignment horizontal="left" vertical="center"/>
    </xf>
    <xf numFmtId="0" fontId="0" fillId="0" borderId="12" xfId="0" applyBorder="1" applyAlignment="1">
      <alignment horizontal="left" vertical="center"/>
    </xf>
    <xf numFmtId="0" fontId="3" fillId="0" borderId="11" xfId="0" applyFont="1" applyBorder="1" applyAlignment="1">
      <alignment vertical="center" wrapText="1"/>
    </xf>
    <xf numFmtId="0" fontId="3" fillId="0" borderId="13" xfId="0" applyFont="1" applyBorder="1" applyAlignment="1">
      <alignment vertical="center" wrapText="1"/>
    </xf>
    <xf numFmtId="0" fontId="3" fillId="0" borderId="3" xfId="0" applyFont="1" applyBorder="1" applyAlignment="1">
      <alignment vertical="top" wrapText="1"/>
    </xf>
    <xf numFmtId="0" fontId="0" fillId="0" borderId="14" xfId="0" applyBorder="1"/>
    <xf numFmtId="0" fontId="14" fillId="0" borderId="12" xfId="0" applyFont="1" applyBorder="1" applyAlignment="1" applyProtection="1">
      <alignment horizontal="left" vertical="center"/>
      <protection locked="0"/>
    </xf>
    <xf numFmtId="0" fontId="0" fillId="0" borderId="13" xfId="0" applyBorder="1"/>
    <xf numFmtId="14" fontId="14" fillId="0" borderId="0" xfId="0" applyNumberFormat="1" applyFont="1" applyAlignment="1" applyProtection="1">
      <alignment vertical="center"/>
      <protection locked="0"/>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vertical="center" wrapText="1"/>
    </xf>
    <xf numFmtId="0" fontId="2" fillId="0" borderId="0" xfId="0" applyFont="1"/>
    <xf numFmtId="0" fontId="23" fillId="0" borderId="0" xfId="0" applyFont="1"/>
    <xf numFmtId="0" fontId="2" fillId="0" borderId="3" xfId="0" applyFont="1" applyBorder="1"/>
    <xf numFmtId="0" fontId="3" fillId="0" borderId="16" xfId="0" applyFont="1" applyBorder="1" applyAlignment="1" applyProtection="1">
      <alignment vertical="center" wrapText="1"/>
      <protection locked="0"/>
    </xf>
    <xf numFmtId="0" fontId="7" fillId="0" borderId="16" xfId="0" applyFont="1" applyBorder="1" applyAlignment="1">
      <alignment horizontal="center" vertical="center"/>
    </xf>
    <xf numFmtId="14" fontId="3" fillId="0" borderId="16" xfId="0" applyNumberFormat="1" applyFont="1" applyBorder="1" applyAlignment="1" applyProtection="1">
      <alignment vertical="center" wrapText="1"/>
      <protection locked="0"/>
    </xf>
    <xf numFmtId="49" fontId="3" fillId="0" borderId="16" xfId="0" applyNumberFormat="1" applyFont="1" applyBorder="1" applyAlignment="1" applyProtection="1">
      <alignment vertical="center" wrapText="1"/>
      <protection locked="0"/>
    </xf>
    <xf numFmtId="0" fontId="3" fillId="0" borderId="16" xfId="0" applyFont="1" applyBorder="1" applyAlignment="1" applyProtection="1">
      <alignment horizontal="center" vertical="center" wrapText="1"/>
      <protection locked="0"/>
    </xf>
    <xf numFmtId="0" fontId="12" fillId="5" borderId="16" xfId="0" applyFont="1" applyFill="1" applyBorder="1" applyAlignment="1" applyProtection="1">
      <alignment vertical="center" wrapText="1"/>
      <protection locked="0"/>
    </xf>
    <xf numFmtId="164" fontId="3" fillId="0" borderId="16" xfId="0" applyNumberFormat="1" applyFont="1" applyBorder="1" applyAlignment="1" applyProtection="1">
      <alignment vertical="center" wrapText="1"/>
      <protection locked="0"/>
    </xf>
    <xf numFmtId="0" fontId="22" fillId="0" borderId="0" xfId="0" applyFont="1" applyAlignment="1">
      <alignment vertical="top"/>
    </xf>
    <xf numFmtId="0" fontId="25" fillId="7" borderId="0" xfId="0" applyFont="1" applyFill="1" applyAlignment="1">
      <alignment vertical="center"/>
    </xf>
    <xf numFmtId="0" fontId="25" fillId="7" borderId="0" xfId="0" applyFont="1" applyFill="1" applyAlignment="1">
      <alignment vertical="top"/>
    </xf>
    <xf numFmtId="0" fontId="6" fillId="0" borderId="17" xfId="0" applyFont="1" applyBorder="1" applyAlignment="1">
      <alignment horizontal="center" vertical="center"/>
    </xf>
    <xf numFmtId="0" fontId="24" fillId="0" borderId="17" xfId="1" applyFont="1" applyBorder="1" applyAlignment="1">
      <alignment vertical="center"/>
    </xf>
    <xf numFmtId="0" fontId="6" fillId="2" borderId="15" xfId="0" applyFont="1" applyFill="1" applyBorder="1" applyAlignment="1">
      <alignment wrapText="1"/>
    </xf>
    <xf numFmtId="0" fontId="16" fillId="4" borderId="0" xfId="0" applyFont="1" applyFill="1"/>
    <xf numFmtId="0" fontId="3" fillId="0" borderId="8" xfId="0" applyFont="1" applyBorder="1" applyAlignment="1">
      <alignment vertical="top" wrapText="1"/>
    </xf>
    <xf numFmtId="0" fontId="0" fillId="4" borderId="10" xfId="0" applyFill="1" applyBorder="1"/>
    <xf numFmtId="0" fontId="3" fillId="0" borderId="11" xfId="0" applyFont="1" applyBorder="1" applyAlignment="1">
      <alignment vertical="top" wrapText="1"/>
    </xf>
    <xf numFmtId="0" fontId="19" fillId="0" borderId="11" xfId="0" applyFont="1" applyBorder="1" applyAlignment="1">
      <alignment vertical="top" wrapText="1"/>
    </xf>
    <xf numFmtId="0" fontId="19" fillId="0" borderId="13" xfId="0" applyFont="1" applyBorder="1" applyAlignment="1">
      <alignment vertical="top" wrapText="1"/>
    </xf>
    <xf numFmtId="0" fontId="17" fillId="0" borderId="0" xfId="0" applyFont="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0" borderId="12" xfId="0" applyFont="1" applyBorder="1" applyAlignment="1">
      <alignment vertical="top" wrapText="1"/>
    </xf>
    <xf numFmtId="0" fontId="32" fillId="8" borderId="18" xfId="0" applyFont="1" applyFill="1" applyBorder="1" applyAlignment="1">
      <alignment horizontal="right" vertical="center" wrapText="1" indent="1"/>
    </xf>
    <xf numFmtId="0" fontId="33" fillId="8" borderId="19" xfId="0" applyFont="1" applyFill="1" applyBorder="1" applyAlignment="1">
      <alignment horizontal="right" vertical="center" wrapText="1" indent="1"/>
    </xf>
    <xf numFmtId="0" fontId="32" fillId="8" borderId="20" xfId="0" applyFont="1" applyFill="1" applyBorder="1" applyAlignment="1">
      <alignment horizontal="left" vertical="center" wrapText="1" indent="1"/>
    </xf>
    <xf numFmtId="0" fontId="33" fillId="8" borderId="21" xfId="0" applyFont="1" applyFill="1" applyBorder="1" applyAlignment="1">
      <alignment horizontal="left" vertical="center" wrapText="1" indent="1"/>
    </xf>
    <xf numFmtId="0" fontId="35" fillId="4" borderId="0" xfId="0" applyFont="1" applyFill="1" applyAlignment="1">
      <alignment horizontal="right" vertical="center"/>
    </xf>
    <xf numFmtId="0" fontId="37" fillId="2" borderId="15" xfId="0" applyFont="1" applyFill="1" applyBorder="1" applyAlignment="1">
      <alignment wrapText="1"/>
    </xf>
    <xf numFmtId="0" fontId="25" fillId="7" borderId="0" xfId="0" applyFont="1" applyFill="1" applyAlignment="1">
      <alignment horizontal="left" vertical="center"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31" fillId="7" borderId="8" xfId="0" applyFont="1" applyFill="1" applyBorder="1" applyAlignment="1">
      <alignment horizontal="center" vertical="center" wrapText="1"/>
    </xf>
    <xf numFmtId="0" fontId="31" fillId="7" borderId="10" xfId="0" applyFont="1" applyFill="1" applyBorder="1" applyAlignment="1">
      <alignment horizontal="center"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29" fillId="7" borderId="8" xfId="0" applyFont="1" applyFill="1" applyBorder="1" applyAlignment="1">
      <alignment horizontal="center" vertical="center"/>
    </xf>
    <xf numFmtId="0" fontId="29" fillId="7" borderId="9" xfId="0" applyFont="1" applyFill="1" applyBorder="1" applyAlignment="1">
      <alignment horizontal="center" vertical="center"/>
    </xf>
    <xf numFmtId="0" fontId="29" fillId="7" borderId="11" xfId="0" applyFont="1" applyFill="1" applyBorder="1" applyAlignment="1">
      <alignment horizontal="center" vertical="center"/>
    </xf>
    <xf numFmtId="0" fontId="29" fillId="7" borderId="0" xfId="0" applyFont="1" applyFill="1" applyAlignment="1">
      <alignment horizontal="center" vertical="center"/>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0" xfId="0" applyFont="1" applyAlignment="1">
      <alignment horizontal="left" vertical="center" wrapText="1"/>
    </xf>
    <xf numFmtId="0" fontId="30" fillId="0" borderId="12" xfId="0" applyFont="1" applyBorder="1" applyAlignment="1">
      <alignment horizontal="left" vertical="center" wrapText="1"/>
    </xf>
    <xf numFmtId="0" fontId="3" fillId="0" borderId="0" xfId="0" applyFont="1" applyAlignment="1">
      <alignment horizontal="left" vertical="top" wrapText="1"/>
    </xf>
    <xf numFmtId="0" fontId="2" fillId="0" borderId="0" xfId="0" applyFont="1" applyAlignment="1">
      <alignment horizontal="right" vertical="center"/>
    </xf>
    <xf numFmtId="0" fontId="14" fillId="5" borderId="5" xfId="0" applyFont="1" applyFill="1" applyBorder="1" applyAlignment="1" applyProtection="1">
      <alignment horizontal="left" vertical="center"/>
      <protection locked="0"/>
    </xf>
    <xf numFmtId="0" fontId="14" fillId="5" borderId="6" xfId="0" applyFont="1" applyFill="1" applyBorder="1" applyAlignment="1" applyProtection="1">
      <alignment horizontal="left" vertical="center"/>
      <protection locked="0"/>
    </xf>
    <xf numFmtId="49" fontId="14" fillId="5" borderId="5" xfId="0" applyNumberFormat="1" applyFont="1" applyFill="1" applyBorder="1" applyAlignment="1" applyProtection="1">
      <alignment horizontal="left" vertical="center"/>
      <protection locked="0"/>
    </xf>
    <xf numFmtId="49" fontId="14" fillId="5" borderId="4" xfId="0" applyNumberFormat="1" applyFont="1" applyFill="1" applyBorder="1" applyAlignment="1" applyProtection="1">
      <alignment horizontal="left" vertical="center"/>
      <protection locked="0"/>
    </xf>
    <xf numFmtId="49" fontId="14" fillId="5" borderId="6" xfId="0" applyNumberFormat="1" applyFont="1" applyFill="1" applyBorder="1" applyAlignment="1" applyProtection="1">
      <alignment horizontal="left" vertical="center"/>
      <protection locked="0"/>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25" fillId="7" borderId="0" xfId="0" applyFont="1" applyFill="1" applyAlignment="1">
      <alignment horizontal="left" vertical="center"/>
    </xf>
    <xf numFmtId="14" fontId="14" fillId="5" borderId="5" xfId="0" applyNumberFormat="1" applyFont="1" applyFill="1" applyBorder="1" applyAlignment="1" applyProtection="1">
      <alignment horizontal="left" vertical="center"/>
      <protection locked="0"/>
    </xf>
    <xf numFmtId="14" fontId="14" fillId="5" borderId="6" xfId="0" applyNumberFormat="1" applyFont="1" applyFill="1" applyBorder="1" applyAlignment="1" applyProtection="1">
      <alignment horizontal="left" vertical="center"/>
      <protection locked="0"/>
    </xf>
    <xf numFmtId="0" fontId="2" fillId="0" borderId="7" xfId="0" applyFont="1" applyBorder="1" applyAlignment="1">
      <alignment horizontal="right" vertical="center"/>
    </xf>
    <xf numFmtId="0" fontId="14" fillId="5" borderId="4" xfId="0" applyFont="1" applyFill="1" applyBorder="1" applyAlignment="1" applyProtection="1">
      <alignment horizontal="left" vertical="center"/>
      <protection locked="0"/>
    </xf>
    <xf numFmtId="0" fontId="11" fillId="0" borderId="0" xfId="1" applyFont="1" applyAlignment="1" applyProtection="1">
      <alignment horizontal="center" vertical="center"/>
    </xf>
    <xf numFmtId="0" fontId="13" fillId="0" borderId="0" xfId="0" applyFont="1" applyAlignment="1">
      <alignment horizontal="right"/>
    </xf>
    <xf numFmtId="0" fontId="2" fillId="0" borderId="0" xfId="0" applyFont="1" applyAlignment="1" applyProtection="1">
      <alignment horizontal="right" vertical="center"/>
      <protection locked="0"/>
    </xf>
    <xf numFmtId="0" fontId="2" fillId="0" borderId="0" xfId="0" applyFont="1" applyAlignment="1">
      <alignment horizontal="left" vertical="center" wrapText="1"/>
    </xf>
    <xf numFmtId="0" fontId="1" fillId="3" borderId="1"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17">
    <dxf>
      <font>
        <color auto="1"/>
      </font>
      <fill>
        <patternFill>
          <bgColor rgb="FFFFFF00"/>
        </patternFill>
      </fill>
      <border>
        <left style="thin">
          <color rgb="FFFF0000"/>
        </left>
        <right style="thin">
          <color rgb="FFFF0000"/>
        </right>
        <top style="thin">
          <color rgb="FFFF0000"/>
        </top>
        <bottom style="thin">
          <color rgb="FFFF0000"/>
        </bottom>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border>
    </dxf>
    <dxf>
      <font>
        <color auto="1"/>
      </font>
      <fill>
        <patternFill>
          <bgColor theme="7" tint="0.7999816888943144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7" tint="0.7999816888943144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194375"/>
      <color rgb="FF4D5D68"/>
      <color rgb="FF00B1EB"/>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LPQ achievem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66675</xdr:colOff>
      <xdr:row>0</xdr:row>
      <xdr:rowOff>123826</xdr:rowOff>
    </xdr:from>
    <xdr:to>
      <xdr:col>32</xdr:col>
      <xdr:colOff>657225</xdr:colOff>
      <xdr:row>3</xdr:row>
      <xdr:rowOff>102064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0" y="1238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30</xdr:row>
      <xdr:rowOff>0</xdr:rowOff>
    </xdr:from>
    <xdr:to>
      <xdr:col>7</xdr:col>
      <xdr:colOff>895350</xdr:colOff>
      <xdr:row>30</xdr:row>
      <xdr:rowOff>0</xdr:rowOff>
    </xdr:to>
    <xdr:sp macro="" textlink="">
      <xdr:nvSpPr>
        <xdr:cNvPr id="37" name="TextBox 36">
          <a:hlinkClick xmlns:r="http://schemas.openxmlformats.org/officeDocument/2006/relationships" r:id="rId2"/>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257175</xdr:colOff>
      <xdr:row>0</xdr:row>
      <xdr:rowOff>132485</xdr:rowOff>
    </xdr:from>
    <xdr:to>
      <xdr:col>19</xdr:col>
      <xdr:colOff>115166</xdr:colOff>
      <xdr:row>3</xdr:row>
      <xdr:rowOff>110860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32485"/>
          <a:ext cx="1229591" cy="46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428625</xdr:colOff>
      <xdr:row>1</xdr:row>
      <xdr:rowOff>9525</xdr:rowOff>
    </xdr:from>
    <xdr:ext cx="1438275" cy="571500"/>
    <xdr:pic>
      <xdr:nvPicPr>
        <xdr:cNvPr id="2" name="Picture 1">
          <a:extLst>
            <a:ext uri="{FF2B5EF4-FFF2-40B4-BE49-F238E27FC236}">
              <a16:creationId xmlns:a16="http://schemas.microsoft.com/office/drawing/2014/main" id="{7DB8D3D6-396F-41A4-9DF8-E3C8E1E50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11575" y="209550"/>
          <a:ext cx="1438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AH30"/>
  <sheetViews>
    <sheetView showGridLines="0" showRowColHeaders="0" tabSelected="1" zoomScaleNormal="100" workbookViewId="0">
      <selection activeCell="G29" sqref="G29"/>
    </sheetView>
  </sheetViews>
  <sheetFormatPr defaultColWidth="0" defaultRowHeight="14.25" zeroHeight="1" x14ac:dyDescent="0.2"/>
  <cols>
    <col min="1" max="1" width="5.625" customWidth="1"/>
    <col min="2" max="2" width="1.375" style="10" customWidth="1"/>
    <col min="3" max="9" width="6.875" style="10" customWidth="1"/>
    <col min="10" max="10" width="1.375" style="10" customWidth="1"/>
    <col min="11" max="11" width="5.625" style="10" customWidth="1"/>
    <col min="12" max="12" width="1.375" style="10" customWidth="1"/>
    <col min="13" max="19" width="6.875" style="10" customWidth="1"/>
    <col min="20" max="20" width="1.375" style="10" customWidth="1"/>
    <col min="21" max="21" width="5.625" style="10" customWidth="1"/>
    <col min="22" max="22" width="1.375" style="10" customWidth="1"/>
    <col min="23" max="29" width="6.875" style="10" customWidth="1"/>
    <col min="30" max="31" width="1.375" style="10" customWidth="1"/>
    <col min="32" max="32" width="9.375" style="10" customWidth="1"/>
    <col min="33" max="33" width="9.25" style="10" customWidth="1"/>
    <col min="34" max="34" width="1.375" customWidth="1"/>
    <col min="35" max="16384" width="9" hidden="1"/>
  </cols>
  <sheetData>
    <row r="1" spans="1:34" s="11" customFormat="1" ht="16.5" customHeight="1" x14ac:dyDescent="0.2">
      <c r="A1"/>
      <c r="B1" s="16"/>
      <c r="C1" s="16"/>
      <c r="D1" s="16"/>
      <c r="E1" s="16"/>
      <c r="F1" s="16"/>
      <c r="G1" s="16"/>
      <c r="H1" s="16"/>
      <c r="I1" s="16"/>
      <c r="J1" s="16"/>
      <c r="K1" s="16"/>
      <c r="L1" s="16"/>
      <c r="M1" s="16"/>
      <c r="N1" s="16"/>
      <c r="O1" s="16"/>
      <c r="P1" s="16"/>
      <c r="Q1" s="16"/>
      <c r="R1" s="16"/>
      <c r="S1" s="16"/>
      <c r="T1" s="16"/>
      <c r="U1" s="16"/>
      <c r="V1" s="16"/>
      <c r="W1" s="16"/>
      <c r="X1" s="16"/>
      <c r="Y1" s="16"/>
      <c r="Z1" s="16"/>
      <c r="AA1" s="16"/>
      <c r="AB1" s="3"/>
      <c r="AC1" s="3"/>
      <c r="AD1" s="3"/>
      <c r="AE1" s="3"/>
      <c r="AF1"/>
      <c r="AG1"/>
      <c r="AH1"/>
    </row>
    <row r="2" spans="1:34" s="11" customFormat="1" ht="9.75" customHeight="1" x14ac:dyDescent="0.2">
      <c r="A2"/>
      <c r="B2" s="73" t="s">
        <v>75</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14"/>
      <c r="AE2" s="61"/>
      <c r="AF2" s="55"/>
      <c r="AG2" s="55"/>
      <c r="AH2"/>
    </row>
    <row r="3" spans="1:34" s="11" customFormat="1" ht="14.25" customHeight="1" x14ac:dyDescent="0.2">
      <c r="A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14"/>
      <c r="AE3" s="61"/>
      <c r="AF3" s="55"/>
      <c r="AG3" s="55"/>
      <c r="AH3"/>
    </row>
    <row r="4" spans="1:34" s="11" customFormat="1" ht="14.25" customHeight="1" thickBot="1" x14ac:dyDescent="0.25">
      <c r="A4"/>
      <c r="B4" s="18"/>
      <c r="C4" s="17"/>
      <c r="D4" s="17"/>
      <c r="E4" s="17"/>
      <c r="F4" s="17"/>
      <c r="G4" s="17"/>
      <c r="H4" s="17"/>
      <c r="I4" s="17"/>
      <c r="J4" s="17"/>
      <c r="K4" s="17"/>
      <c r="L4" s="16"/>
      <c r="M4" s="16"/>
      <c r="N4" s="16"/>
      <c r="O4" s="16"/>
      <c r="P4" s="16"/>
      <c r="Q4" s="16"/>
      <c r="R4" s="16"/>
      <c r="S4" s="16"/>
      <c r="T4" s="16"/>
      <c r="U4" s="16"/>
      <c r="V4" s="16"/>
      <c r="W4" s="16"/>
      <c r="X4" s="16"/>
      <c r="Y4" s="16"/>
      <c r="Z4" s="16"/>
      <c r="AA4" s="16"/>
      <c r="AB4" s="3"/>
      <c r="AC4" s="3"/>
      <c r="AD4" s="3"/>
      <c r="AE4" s="3"/>
      <c r="AF4"/>
      <c r="AG4"/>
      <c r="AH4"/>
    </row>
    <row r="5" spans="1:34" x14ac:dyDescent="0.2">
      <c r="B5" s="56"/>
      <c r="C5" s="78" t="s">
        <v>94</v>
      </c>
      <c r="D5" s="78"/>
      <c r="E5" s="78"/>
      <c r="F5" s="78"/>
      <c r="G5" s="78"/>
      <c r="H5" s="78"/>
      <c r="I5" s="78"/>
      <c r="J5" s="78"/>
      <c r="K5" s="78"/>
      <c r="L5" s="78"/>
      <c r="M5" s="78"/>
      <c r="N5" s="78"/>
      <c r="O5" s="78"/>
      <c r="P5" s="78"/>
      <c r="Q5" s="78"/>
      <c r="R5" s="78"/>
      <c r="S5" s="78"/>
      <c r="T5" s="78"/>
      <c r="U5" s="78"/>
      <c r="V5" s="78"/>
      <c r="W5" s="78"/>
      <c r="X5" s="78"/>
      <c r="Y5" s="78"/>
      <c r="Z5" s="78"/>
      <c r="AA5" s="78"/>
      <c r="AB5" s="78"/>
      <c r="AC5" s="78"/>
      <c r="AD5" s="57"/>
      <c r="AE5" s="11"/>
      <c r="AF5" s="76" t="s">
        <v>12</v>
      </c>
      <c r="AG5" s="77"/>
    </row>
    <row r="6" spans="1:34" ht="15" customHeight="1" x14ac:dyDescent="0.2">
      <c r="B6" s="5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36"/>
      <c r="AE6" s="3"/>
      <c r="AF6" s="67" t="s">
        <v>50</v>
      </c>
      <c r="AG6" s="69" t="s">
        <v>49</v>
      </c>
    </row>
    <row r="7" spans="1:34" ht="14.25" customHeight="1" thickBot="1" x14ac:dyDescent="0.25">
      <c r="B7" s="5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24"/>
      <c r="AE7"/>
      <c r="AF7" s="68" t="s">
        <v>76</v>
      </c>
      <c r="AG7" s="70">
        <f>COUNTIF('Apprentice attendance'!$C$14:$C$500,"*")</f>
        <v>0</v>
      </c>
    </row>
    <row r="8" spans="1:34" ht="14.25" customHeight="1" x14ac:dyDescent="0.2">
      <c r="B8" s="5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24"/>
      <c r="AE8"/>
      <c r="AF8"/>
      <c r="AG8"/>
    </row>
    <row r="9" spans="1:34" ht="49.5" customHeight="1" x14ac:dyDescent="0.2">
      <c r="B9" s="5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24"/>
      <c r="AE9"/>
      <c r="AF9"/>
      <c r="AG9"/>
    </row>
    <row r="10" spans="1:34" ht="49.5" customHeight="1" x14ac:dyDescent="0.2">
      <c r="B10" s="5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24"/>
      <c r="AE10"/>
      <c r="AF10"/>
      <c r="AG10"/>
    </row>
    <row r="11" spans="1:34" ht="53.25" customHeight="1" thickBot="1" x14ac:dyDescent="0.25">
      <c r="B11" s="6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30"/>
      <c r="AE11"/>
      <c r="AF11"/>
      <c r="AG11"/>
    </row>
    <row r="12" spans="1:34" ht="15" customHeight="1" x14ac:dyDescent="0.2">
      <c r="B12"/>
      <c r="C12"/>
      <c r="D12"/>
      <c r="E12"/>
      <c r="F12"/>
      <c r="G12"/>
      <c r="H12"/>
      <c r="I12"/>
      <c r="J12"/>
      <c r="K12"/>
      <c r="L12"/>
      <c r="M12" s="16"/>
      <c r="N12" s="16"/>
      <c r="O12" s="16"/>
      <c r="P12" s="16"/>
      <c r="Q12" s="16"/>
      <c r="R12" s="16"/>
      <c r="S12" s="16"/>
      <c r="T12" s="16"/>
      <c r="U12" s="16"/>
      <c r="V12" s="16"/>
      <c r="W12" s="16"/>
      <c r="X12" s="16"/>
      <c r="Y12" s="16"/>
      <c r="Z12" s="16"/>
      <c r="AA12"/>
      <c r="AB12"/>
      <c r="AC12"/>
      <c r="AD12"/>
      <c r="AE12"/>
      <c r="AF12"/>
      <c r="AG12"/>
    </row>
    <row r="13" spans="1:34" ht="18.75" customHeight="1" x14ac:dyDescent="0.3">
      <c r="B13" s="40" t="s">
        <v>70</v>
      </c>
      <c r="C13"/>
      <c r="D13"/>
      <c r="E13"/>
      <c r="F13"/>
      <c r="G13"/>
      <c r="H13"/>
      <c r="I13"/>
      <c r="J13"/>
      <c r="K13"/>
      <c r="L13"/>
      <c r="M13" s="16"/>
      <c r="N13" s="16"/>
      <c r="O13" s="16"/>
      <c r="P13" s="16"/>
      <c r="Q13" s="16"/>
      <c r="R13" s="16"/>
      <c r="S13" s="16"/>
      <c r="T13" s="16"/>
      <c r="U13" s="16"/>
      <c r="V13" s="16"/>
      <c r="W13" s="16"/>
      <c r="X13" s="16"/>
      <c r="Y13" s="16"/>
      <c r="Z13" s="16"/>
      <c r="AA13"/>
      <c r="AB13"/>
      <c r="AC13"/>
      <c r="AD13"/>
      <c r="AE13"/>
      <c r="AF13"/>
      <c r="AG13"/>
    </row>
    <row r="14" spans="1:34" ht="7.5" customHeight="1" thickBot="1" x14ac:dyDescent="0.25">
      <c r="B14"/>
      <c r="C14"/>
      <c r="D14"/>
      <c r="E14"/>
      <c r="F14"/>
      <c r="G14"/>
      <c r="H14"/>
      <c r="I14"/>
      <c r="J14"/>
      <c r="K14"/>
      <c r="L14"/>
      <c r="M14" s="16"/>
      <c r="N14" s="16"/>
      <c r="O14" s="16"/>
      <c r="P14" s="16"/>
      <c r="Q14" s="16"/>
      <c r="R14" s="16"/>
      <c r="S14" s="16"/>
      <c r="T14" s="16"/>
      <c r="U14" s="16"/>
      <c r="V14" s="16"/>
      <c r="W14" s="16"/>
      <c r="X14" s="16"/>
      <c r="Y14" s="16"/>
      <c r="Z14" s="16"/>
      <c r="AA14"/>
      <c r="AB14"/>
      <c r="AC14"/>
      <c r="AD14"/>
      <c r="AE14"/>
      <c r="AF14"/>
      <c r="AG14"/>
    </row>
    <row r="15" spans="1:34" ht="14.25" customHeight="1" x14ac:dyDescent="0.2">
      <c r="B15" s="81">
        <v>1</v>
      </c>
      <c r="C15" s="82"/>
      <c r="D15" s="85" t="s">
        <v>71</v>
      </c>
      <c r="E15" s="85"/>
      <c r="F15" s="85"/>
      <c r="G15" s="85"/>
      <c r="H15" s="85"/>
      <c r="I15" s="85"/>
      <c r="J15" s="86"/>
      <c r="K15"/>
      <c r="L15" s="81">
        <v>2</v>
      </c>
      <c r="M15" s="82"/>
      <c r="N15" s="85" t="s">
        <v>77</v>
      </c>
      <c r="O15" s="85"/>
      <c r="P15" s="85"/>
      <c r="Q15" s="85"/>
      <c r="R15" s="85"/>
      <c r="S15" s="85"/>
      <c r="T15" s="86"/>
      <c r="U15" s="16"/>
      <c r="V15" s="81">
        <v>3</v>
      </c>
      <c r="W15" s="82"/>
      <c r="X15" s="85" t="s">
        <v>72</v>
      </c>
      <c r="Y15" s="85"/>
      <c r="Z15" s="85"/>
      <c r="AA15" s="85"/>
      <c r="AB15" s="85"/>
      <c r="AC15" s="85"/>
      <c r="AD15" s="86"/>
      <c r="AE15"/>
      <c r="AF15"/>
      <c r="AG15"/>
    </row>
    <row r="16" spans="1:34" x14ac:dyDescent="0.2">
      <c r="B16" s="83"/>
      <c r="C16" s="84"/>
      <c r="D16" s="87"/>
      <c r="E16" s="87"/>
      <c r="F16" s="87"/>
      <c r="G16" s="87"/>
      <c r="H16" s="87"/>
      <c r="I16" s="87"/>
      <c r="J16" s="88"/>
      <c r="K16"/>
      <c r="L16" s="83"/>
      <c r="M16" s="84"/>
      <c r="N16" s="87"/>
      <c r="O16" s="87"/>
      <c r="P16" s="87"/>
      <c r="Q16" s="87"/>
      <c r="R16" s="87"/>
      <c r="S16" s="87"/>
      <c r="T16" s="88"/>
      <c r="U16" s="16"/>
      <c r="V16" s="83"/>
      <c r="W16" s="84"/>
      <c r="X16" s="87"/>
      <c r="Y16" s="87"/>
      <c r="Z16" s="87"/>
      <c r="AA16" s="87"/>
      <c r="AB16" s="87"/>
      <c r="AC16" s="87"/>
      <c r="AD16" s="88"/>
      <c r="AE16"/>
      <c r="AF16"/>
      <c r="AG16" s="3"/>
    </row>
    <row r="17" spans="1:34" ht="13.5" customHeight="1" x14ac:dyDescent="0.2">
      <c r="B17" s="83"/>
      <c r="C17" s="84"/>
      <c r="D17" s="87"/>
      <c r="E17" s="87"/>
      <c r="F17" s="87"/>
      <c r="G17" s="87"/>
      <c r="H17" s="87"/>
      <c r="I17" s="87"/>
      <c r="J17" s="88"/>
      <c r="K17"/>
      <c r="L17" s="83"/>
      <c r="M17" s="84"/>
      <c r="N17" s="87"/>
      <c r="O17" s="87"/>
      <c r="P17" s="87"/>
      <c r="Q17" s="87"/>
      <c r="R17" s="87"/>
      <c r="S17" s="87"/>
      <c r="T17" s="88"/>
      <c r="U17" s="16"/>
      <c r="V17" s="83"/>
      <c r="W17" s="84"/>
      <c r="X17" s="87"/>
      <c r="Y17" s="87"/>
      <c r="Z17" s="87"/>
      <c r="AA17" s="87"/>
      <c r="AB17" s="87"/>
      <c r="AC17" s="87"/>
      <c r="AD17" s="88"/>
      <c r="AE17"/>
      <c r="AF17"/>
      <c r="AG17"/>
    </row>
    <row r="18" spans="1:34" ht="14.25" customHeight="1" x14ac:dyDescent="0.2">
      <c r="B18" s="23"/>
      <c r="C18" s="74" t="s">
        <v>93</v>
      </c>
      <c r="D18" s="74"/>
      <c r="E18" s="74"/>
      <c r="F18" s="74"/>
      <c r="G18" s="74"/>
      <c r="H18" s="74"/>
      <c r="I18" s="74"/>
      <c r="J18" s="24"/>
      <c r="K18"/>
      <c r="L18" s="23"/>
      <c r="M18" s="74" t="s">
        <v>78</v>
      </c>
      <c r="N18" s="74"/>
      <c r="O18" s="74"/>
      <c r="P18" s="74"/>
      <c r="Q18" s="74"/>
      <c r="R18" s="74"/>
      <c r="S18" s="74"/>
      <c r="T18" s="66"/>
      <c r="U18" s="16"/>
      <c r="V18" s="58"/>
      <c r="W18" s="74" t="s">
        <v>79</v>
      </c>
      <c r="X18" s="74"/>
      <c r="Y18" s="74"/>
      <c r="Z18" s="74"/>
      <c r="AA18" s="74"/>
      <c r="AB18" s="74"/>
      <c r="AC18" s="74"/>
      <c r="AD18" s="24"/>
      <c r="AE18"/>
      <c r="AF18"/>
      <c r="AG18"/>
    </row>
    <row r="19" spans="1:34" ht="14.25" customHeight="1" x14ac:dyDescent="0.2">
      <c r="B19" s="23"/>
      <c r="C19" s="74"/>
      <c r="D19" s="74"/>
      <c r="E19" s="74"/>
      <c r="F19" s="74"/>
      <c r="G19" s="74"/>
      <c r="H19" s="74"/>
      <c r="I19" s="74"/>
      <c r="J19" s="24"/>
      <c r="K19"/>
      <c r="L19" s="23"/>
      <c r="M19" s="74"/>
      <c r="N19" s="74"/>
      <c r="O19" s="74"/>
      <c r="P19" s="74"/>
      <c r="Q19" s="74"/>
      <c r="R19" s="74"/>
      <c r="S19" s="74"/>
      <c r="T19" s="66"/>
      <c r="U19" s="16"/>
      <c r="V19" s="58"/>
      <c r="W19" s="74"/>
      <c r="X19" s="74"/>
      <c r="Y19" s="74"/>
      <c r="Z19" s="74"/>
      <c r="AA19" s="74"/>
      <c r="AB19" s="74"/>
      <c r="AC19" s="74"/>
      <c r="AD19" s="24"/>
      <c r="AE19"/>
      <c r="AF19"/>
      <c r="AG19"/>
    </row>
    <row r="20" spans="1:34" ht="14.25" customHeight="1" x14ac:dyDescent="0.2">
      <c r="B20" s="23"/>
      <c r="C20" s="74"/>
      <c r="D20" s="74"/>
      <c r="E20" s="74"/>
      <c r="F20" s="74"/>
      <c r="G20" s="74"/>
      <c r="H20" s="74"/>
      <c r="I20" s="74"/>
      <c r="J20" s="24"/>
      <c r="K20"/>
      <c r="L20" s="23"/>
      <c r="M20" s="74"/>
      <c r="N20" s="74"/>
      <c r="O20" s="74"/>
      <c r="P20" s="74"/>
      <c r="Q20" s="74"/>
      <c r="R20" s="74"/>
      <c r="S20" s="74"/>
      <c r="T20" s="66"/>
      <c r="U20" s="16"/>
      <c r="V20" s="58"/>
      <c r="W20" s="74"/>
      <c r="X20" s="74"/>
      <c r="Y20" s="74"/>
      <c r="Z20" s="74"/>
      <c r="AA20" s="74"/>
      <c r="AB20" s="74"/>
      <c r="AC20" s="74"/>
      <c r="AD20" s="24"/>
      <c r="AE20"/>
      <c r="AF20"/>
      <c r="AG20"/>
    </row>
    <row r="21" spans="1:34" ht="14.25" customHeight="1" x14ac:dyDescent="0.2">
      <c r="B21" s="23"/>
      <c r="C21" s="74"/>
      <c r="D21" s="74"/>
      <c r="E21" s="74"/>
      <c r="F21" s="74"/>
      <c r="G21" s="74"/>
      <c r="H21" s="74"/>
      <c r="I21" s="74"/>
      <c r="J21" s="24"/>
      <c r="K21"/>
      <c r="L21" s="23"/>
      <c r="M21" s="74"/>
      <c r="N21" s="74"/>
      <c r="O21" s="74"/>
      <c r="P21" s="74"/>
      <c r="Q21" s="74"/>
      <c r="R21" s="74"/>
      <c r="S21" s="74"/>
      <c r="T21" s="66"/>
      <c r="U21" s="16"/>
      <c r="V21" s="58"/>
      <c r="W21" s="74"/>
      <c r="X21" s="74"/>
      <c r="Y21" s="74"/>
      <c r="Z21" s="74"/>
      <c r="AA21" s="74"/>
      <c r="AB21" s="74"/>
      <c r="AC21" s="74"/>
      <c r="AD21" s="66"/>
      <c r="AE21" s="16"/>
      <c r="AF21"/>
      <c r="AG21"/>
    </row>
    <row r="22" spans="1:34" s="2" customFormat="1" ht="14.25" customHeight="1" x14ac:dyDescent="0.2">
      <c r="B22" s="23"/>
      <c r="C22" s="74"/>
      <c r="D22" s="74"/>
      <c r="E22" s="74"/>
      <c r="F22" s="74"/>
      <c r="G22" s="74"/>
      <c r="H22" s="74"/>
      <c r="I22" s="74"/>
      <c r="J22" s="24"/>
      <c r="K22"/>
      <c r="L22" s="23"/>
      <c r="M22" s="74"/>
      <c r="N22" s="74"/>
      <c r="O22" s="74"/>
      <c r="P22" s="74"/>
      <c r="Q22" s="74"/>
      <c r="R22" s="74"/>
      <c r="S22" s="74"/>
      <c r="T22" s="24"/>
      <c r="U22"/>
      <c r="V22" s="23"/>
      <c r="W22" s="74"/>
      <c r="X22" s="74"/>
      <c r="Y22" s="74"/>
      <c r="Z22" s="74"/>
      <c r="AA22" s="74"/>
      <c r="AB22" s="74"/>
      <c r="AC22" s="74"/>
      <c r="AD22" s="63"/>
    </row>
    <row r="23" spans="1:34" s="2" customFormat="1" ht="14.25" customHeight="1" x14ac:dyDescent="0.2">
      <c r="B23" s="23"/>
      <c r="C23" s="74"/>
      <c r="D23" s="74"/>
      <c r="E23" s="74"/>
      <c r="F23" s="74"/>
      <c r="G23" s="74"/>
      <c r="H23" s="74"/>
      <c r="I23" s="74"/>
      <c r="J23" s="24"/>
      <c r="K23"/>
      <c r="L23" s="23"/>
      <c r="M23" s="74"/>
      <c r="N23" s="74"/>
      <c r="O23" s="74"/>
      <c r="P23" s="74"/>
      <c r="Q23" s="74"/>
      <c r="R23" s="74"/>
      <c r="S23" s="74"/>
      <c r="T23" s="24"/>
      <c r="U23"/>
      <c r="V23" s="23"/>
      <c r="W23" s="74"/>
      <c r="X23" s="74"/>
      <c r="Y23" s="74"/>
      <c r="Z23" s="74"/>
      <c r="AA23" s="74"/>
      <c r="AB23" s="74"/>
      <c r="AC23" s="74"/>
      <c r="AD23" s="63"/>
    </row>
    <row r="24" spans="1:34" s="12" customFormat="1" x14ac:dyDescent="0.2">
      <c r="A24" s="2"/>
      <c r="B24" s="62"/>
      <c r="C24" s="74"/>
      <c r="D24" s="74"/>
      <c r="E24" s="74"/>
      <c r="F24" s="74"/>
      <c r="G24" s="74"/>
      <c r="H24" s="74"/>
      <c r="I24" s="74"/>
      <c r="J24" s="63"/>
      <c r="K24" s="2"/>
      <c r="L24" s="62"/>
      <c r="M24" s="74"/>
      <c r="N24" s="74"/>
      <c r="O24" s="74"/>
      <c r="P24" s="74"/>
      <c r="Q24" s="74"/>
      <c r="R24" s="74"/>
      <c r="S24" s="74"/>
      <c r="T24" s="63"/>
      <c r="U24" s="2"/>
      <c r="V24" s="62"/>
      <c r="W24" s="74"/>
      <c r="X24" s="74"/>
      <c r="Y24" s="74"/>
      <c r="Z24" s="74"/>
      <c r="AA24" s="74"/>
      <c r="AB24" s="74"/>
      <c r="AC24" s="74"/>
      <c r="AD24" s="63"/>
      <c r="AE24" s="2"/>
      <c r="AF24" s="2"/>
      <c r="AG24" s="2"/>
      <c r="AH24" s="2"/>
    </row>
    <row r="25" spans="1:34" s="12" customFormat="1" ht="41.25" customHeight="1" x14ac:dyDescent="0.2">
      <c r="A25" s="2"/>
      <c r="B25" s="62"/>
      <c r="C25" s="74"/>
      <c r="D25" s="74"/>
      <c r="E25" s="74"/>
      <c r="F25" s="74"/>
      <c r="G25" s="74"/>
      <c r="H25" s="74"/>
      <c r="I25" s="74"/>
      <c r="J25" s="63"/>
      <c r="K25" s="2"/>
      <c r="L25" s="62"/>
      <c r="M25" s="74"/>
      <c r="N25" s="74"/>
      <c r="O25" s="74"/>
      <c r="P25" s="74"/>
      <c r="Q25" s="74"/>
      <c r="R25" s="74"/>
      <c r="S25" s="74"/>
      <c r="T25" s="63"/>
      <c r="U25" s="2"/>
      <c r="V25" s="62"/>
      <c r="W25" s="74"/>
      <c r="X25" s="74"/>
      <c r="Y25" s="74"/>
      <c r="Z25" s="74"/>
      <c r="AA25" s="74"/>
      <c r="AB25" s="74"/>
      <c r="AC25" s="74"/>
      <c r="AD25" s="63"/>
      <c r="AE25" s="2"/>
      <c r="AF25" s="2"/>
      <c r="AG25" s="2"/>
      <c r="AH25" s="2"/>
    </row>
    <row r="26" spans="1:34" s="12" customFormat="1" x14ac:dyDescent="0.2">
      <c r="A26" s="2"/>
      <c r="B26" s="62"/>
      <c r="C26" s="74"/>
      <c r="D26" s="74"/>
      <c r="E26" s="74"/>
      <c r="F26" s="74"/>
      <c r="G26" s="74"/>
      <c r="H26" s="74"/>
      <c r="I26" s="74"/>
      <c r="J26" s="63"/>
      <c r="K26" s="2"/>
      <c r="L26" s="62"/>
      <c r="M26" s="74"/>
      <c r="N26" s="74"/>
      <c r="O26" s="74"/>
      <c r="P26" s="74"/>
      <c r="Q26" s="74"/>
      <c r="R26" s="74"/>
      <c r="S26" s="74"/>
      <c r="T26" s="63"/>
      <c r="U26" s="2"/>
      <c r="V26" s="62"/>
      <c r="W26" s="74"/>
      <c r="X26" s="74"/>
      <c r="Y26" s="74"/>
      <c r="Z26" s="74"/>
      <c r="AA26" s="74"/>
      <c r="AB26" s="74"/>
      <c r="AC26" s="74"/>
      <c r="AD26" s="63"/>
      <c r="AE26" s="2"/>
      <c r="AF26" s="2"/>
      <c r="AG26" s="2"/>
      <c r="AH26" s="2"/>
    </row>
    <row r="27" spans="1:34" s="12" customFormat="1" ht="18" customHeight="1" thickBot="1" x14ac:dyDescent="0.25">
      <c r="A27" s="2"/>
      <c r="B27" s="64"/>
      <c r="C27" s="75"/>
      <c r="D27" s="75"/>
      <c r="E27" s="75"/>
      <c r="F27" s="75"/>
      <c r="G27" s="75"/>
      <c r="H27" s="75"/>
      <c r="I27" s="75"/>
      <c r="J27" s="65"/>
      <c r="K27" s="2"/>
      <c r="L27" s="64"/>
      <c r="M27" s="75"/>
      <c r="N27" s="75"/>
      <c r="O27" s="75"/>
      <c r="P27" s="75"/>
      <c r="Q27" s="75"/>
      <c r="R27" s="75"/>
      <c r="S27" s="75"/>
      <c r="T27" s="65"/>
      <c r="U27" s="2"/>
      <c r="V27" s="64"/>
      <c r="W27" s="75"/>
      <c r="X27" s="75"/>
      <c r="Y27" s="75"/>
      <c r="Z27" s="75"/>
      <c r="AA27" s="75"/>
      <c r="AB27" s="75"/>
      <c r="AC27" s="75"/>
      <c r="AD27" s="65"/>
      <c r="AE27" s="2"/>
      <c r="AF27" s="2"/>
      <c r="AG27" s="2"/>
      <c r="AH27" s="2"/>
    </row>
    <row r="28" spans="1:34" s="12" customFormat="1" ht="1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s="12"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s="12" customFormat="1" ht="14.25" customHeight="1" x14ac:dyDescent="0.2">
      <c r="A30" s="2"/>
      <c r="H30" s="13"/>
      <c r="I30" s="13"/>
      <c r="J30" s="13"/>
      <c r="K30" s="13"/>
      <c r="L30" s="13"/>
      <c r="Q30" s="11"/>
      <c r="R30" s="11"/>
      <c r="S30" s="11"/>
      <c r="T30" s="11"/>
      <c r="U30" s="11"/>
      <c r="V30" s="11"/>
      <c r="W30" s="11"/>
      <c r="X30" s="11"/>
      <c r="Y30" s="11"/>
      <c r="Z30" s="11"/>
      <c r="AG30" s="71" t="s">
        <v>95</v>
      </c>
      <c r="AH30" s="2"/>
    </row>
  </sheetData>
  <sheetProtection algorithmName="SHA-512" hashValue="G22D1OuNmA7+c2jqGZu6Da7xtwdnifTFryn5avWGwJ2UCtSCoYDN2f59VhNIpYoSM+kK8L8nkN0b2bIGFqkQMw==" saltValue="8gQIVuHVyx4/j7RHi7rqYw==" spinCount="100000" sheet="1" selectLockedCells="1"/>
  <mergeCells count="12">
    <mergeCell ref="B2:AC3"/>
    <mergeCell ref="C18:I27"/>
    <mergeCell ref="M18:S27"/>
    <mergeCell ref="W18:AC27"/>
    <mergeCell ref="AF5:AG5"/>
    <mergeCell ref="C5:AC11"/>
    <mergeCell ref="B15:C17"/>
    <mergeCell ref="L15:M17"/>
    <mergeCell ref="V15:W17"/>
    <mergeCell ref="D15:J17"/>
    <mergeCell ref="N15:T17"/>
    <mergeCell ref="X15:AD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U49"/>
  <sheetViews>
    <sheetView showGridLines="0" showRowColHeaders="0" zoomScaleNormal="100" workbookViewId="0">
      <selection activeCell="C8" sqref="C8:E8"/>
    </sheetView>
  </sheetViews>
  <sheetFormatPr defaultColWidth="0" defaultRowHeight="24" customHeight="1" zeroHeight="1" x14ac:dyDescent="0.2"/>
  <cols>
    <col min="1" max="1" width="5.625" customWidth="1"/>
    <col min="2" max="2" width="1.375" customWidth="1"/>
    <col min="3" max="3" width="9.25" customWidth="1"/>
    <col min="4" max="9" width="9" customWidth="1"/>
    <col min="10" max="10" width="1.625" customWidth="1"/>
    <col min="11" max="11" width="5.625" customWidth="1"/>
    <col min="12" max="12" width="1.375" customWidth="1"/>
    <col min="13" max="19" width="9" customWidth="1"/>
    <col min="20" max="20" width="1.75" customWidth="1"/>
    <col min="21" max="21" width="5.625" customWidth="1"/>
    <col min="22" max="16384" width="9" hidden="1"/>
  </cols>
  <sheetData>
    <row r="1" spans="2:20" ht="16.5" customHeight="1" x14ac:dyDescent="0.2"/>
    <row r="2" spans="2:20" ht="9.75" customHeight="1" x14ac:dyDescent="0.2">
      <c r="B2" s="99" t="s">
        <v>48</v>
      </c>
      <c r="C2" s="99"/>
      <c r="D2" s="99"/>
      <c r="E2" s="99"/>
      <c r="F2" s="99"/>
      <c r="G2" s="99"/>
      <c r="H2" s="99"/>
      <c r="I2" s="99"/>
      <c r="J2" s="99"/>
      <c r="K2" s="99"/>
      <c r="L2" s="15"/>
      <c r="M2" s="15"/>
      <c r="N2" s="15"/>
      <c r="O2" s="15"/>
      <c r="P2" s="15"/>
      <c r="Q2" s="15"/>
    </row>
    <row r="3" spans="2:20" ht="12" customHeight="1" x14ac:dyDescent="0.2">
      <c r="B3" s="99"/>
      <c r="C3" s="99"/>
      <c r="D3" s="99"/>
      <c r="E3" s="99"/>
      <c r="F3" s="99"/>
      <c r="G3" s="99"/>
      <c r="H3" s="99"/>
      <c r="I3" s="99"/>
      <c r="J3" s="99"/>
      <c r="K3" s="99"/>
      <c r="L3" s="15"/>
      <c r="M3" s="15"/>
      <c r="N3" s="15"/>
      <c r="O3" s="15"/>
      <c r="P3" s="15"/>
      <c r="Q3" s="15"/>
    </row>
    <row r="4" spans="2:20" ht="16.5" customHeight="1" thickBot="1" x14ac:dyDescent="0.25">
      <c r="C4" s="104"/>
      <c r="D4" s="104"/>
      <c r="E4" s="104"/>
    </row>
    <row r="5" spans="2:20" ht="7.5" customHeight="1" x14ac:dyDescent="0.2">
      <c r="B5" s="20"/>
      <c r="C5" s="21"/>
      <c r="D5" s="21"/>
      <c r="E5" s="21"/>
      <c r="F5" s="21"/>
      <c r="G5" s="21"/>
      <c r="H5" s="21"/>
      <c r="I5" s="21"/>
      <c r="J5" s="22"/>
      <c r="L5" s="20"/>
      <c r="M5" s="21"/>
      <c r="N5" s="21"/>
      <c r="O5" s="21"/>
      <c r="P5" s="21"/>
      <c r="Q5" s="21"/>
      <c r="R5" s="21"/>
      <c r="S5" s="21"/>
      <c r="T5" s="22"/>
    </row>
    <row r="6" spans="2:20" ht="16.5" customHeight="1" x14ac:dyDescent="0.3">
      <c r="B6" s="23"/>
      <c r="C6" s="40" t="s">
        <v>0</v>
      </c>
      <c r="J6" s="24"/>
      <c r="L6" s="23"/>
      <c r="M6" s="40" t="s">
        <v>6</v>
      </c>
      <c r="T6" s="24"/>
    </row>
    <row r="7" spans="2:20" ht="9" customHeight="1" x14ac:dyDescent="0.2">
      <c r="B7" s="23"/>
      <c r="J7" s="24"/>
      <c r="L7" s="23"/>
      <c r="T7" s="24"/>
    </row>
    <row r="8" spans="2:20" s="1" customFormat="1" ht="23.25" customHeight="1" x14ac:dyDescent="0.2">
      <c r="B8" s="25"/>
      <c r="C8" s="106" t="s">
        <v>1</v>
      </c>
      <c r="D8" s="106"/>
      <c r="E8" s="106"/>
      <c r="F8" s="91"/>
      <c r="G8" s="103"/>
      <c r="H8" s="103"/>
      <c r="I8" s="92"/>
      <c r="J8" s="31"/>
      <c r="L8" s="25"/>
      <c r="M8" s="1" t="s">
        <v>54</v>
      </c>
      <c r="T8" s="26"/>
    </row>
    <row r="9" spans="2:20" ht="12" customHeight="1" x14ac:dyDescent="0.25">
      <c r="B9" s="23"/>
      <c r="C9" s="39"/>
      <c r="D9" s="39"/>
      <c r="E9" s="39"/>
      <c r="J9" s="24"/>
      <c r="L9" s="23"/>
      <c r="T9" s="24"/>
    </row>
    <row r="10" spans="2:20" s="1" customFormat="1" ht="23.25" customHeight="1" x14ac:dyDescent="0.2">
      <c r="B10" s="25"/>
      <c r="C10" s="90" t="s">
        <v>2</v>
      </c>
      <c r="D10" s="90"/>
      <c r="E10" s="90"/>
      <c r="F10" s="91"/>
      <c r="G10" s="92"/>
      <c r="J10" s="26"/>
      <c r="L10" s="25"/>
      <c r="M10" s="90" t="s">
        <v>52</v>
      </c>
      <c r="N10" s="90"/>
      <c r="O10" s="102"/>
      <c r="P10" s="91"/>
      <c r="Q10" s="103"/>
      <c r="R10" s="103"/>
      <c r="S10" s="92"/>
      <c r="T10" s="26"/>
    </row>
    <row r="11" spans="2:20" ht="12" customHeight="1" x14ac:dyDescent="0.25">
      <c r="B11" s="23"/>
      <c r="C11" s="39"/>
      <c r="D11" s="39"/>
      <c r="E11" s="39"/>
      <c r="J11" s="24"/>
      <c r="L11" s="23"/>
      <c r="T11" s="24"/>
    </row>
    <row r="12" spans="2:20" s="1" customFormat="1" ht="23.25" customHeight="1" x14ac:dyDescent="0.2">
      <c r="B12" s="25"/>
      <c r="C12" s="90" t="s">
        <v>53</v>
      </c>
      <c r="D12" s="90"/>
      <c r="E12" s="90"/>
      <c r="F12" s="91"/>
      <c r="G12" s="92"/>
      <c r="J12" s="26"/>
      <c r="L12" s="25"/>
      <c r="M12" s="90" t="s">
        <v>68</v>
      </c>
      <c r="N12" s="90"/>
      <c r="O12" s="102"/>
      <c r="P12" s="91"/>
      <c r="Q12" s="103"/>
      <c r="R12" s="103"/>
      <c r="S12" s="92"/>
      <c r="T12" s="26"/>
    </row>
    <row r="13" spans="2:20" ht="12" customHeight="1" x14ac:dyDescent="0.25">
      <c r="B13" s="23"/>
      <c r="C13" s="39"/>
      <c r="D13" s="39"/>
      <c r="E13" s="39"/>
      <c r="J13" s="24"/>
      <c r="L13" s="23"/>
      <c r="T13" s="24"/>
    </row>
    <row r="14" spans="2:20" s="1" customFormat="1" ht="23.25" customHeight="1" x14ac:dyDescent="0.2">
      <c r="B14" s="25"/>
      <c r="C14" s="90" t="s">
        <v>55</v>
      </c>
      <c r="D14" s="90"/>
      <c r="E14" s="90"/>
      <c r="F14" s="93"/>
      <c r="G14" s="94"/>
      <c r="H14" s="95"/>
      <c r="J14" s="26"/>
      <c r="L14" s="25"/>
      <c r="M14" s="90" t="s">
        <v>7</v>
      </c>
      <c r="N14" s="90"/>
      <c r="O14" s="90"/>
      <c r="P14" s="100"/>
      <c r="Q14" s="101"/>
      <c r="R14" s="33"/>
      <c r="S14" s="33"/>
      <c r="T14" s="26"/>
    </row>
    <row r="15" spans="2:20" ht="12" customHeight="1" x14ac:dyDescent="0.25">
      <c r="B15" s="23"/>
      <c r="C15" s="39"/>
      <c r="D15" s="39"/>
      <c r="E15" s="39"/>
      <c r="J15" s="24"/>
      <c r="L15" s="23"/>
      <c r="T15" s="24"/>
    </row>
    <row r="16" spans="2:20" s="1" customFormat="1" ht="23.25" customHeight="1" x14ac:dyDescent="0.2">
      <c r="B16" s="25"/>
      <c r="C16" s="90" t="s">
        <v>3</v>
      </c>
      <c r="D16" s="90"/>
      <c r="E16" s="90"/>
      <c r="F16" s="91"/>
      <c r="G16" s="92"/>
      <c r="J16" s="26"/>
      <c r="L16" s="25"/>
      <c r="M16" s="89" t="s">
        <v>56</v>
      </c>
      <c r="N16" s="89"/>
      <c r="O16" s="89"/>
      <c r="P16" s="89"/>
      <c r="Q16" s="89"/>
      <c r="R16" s="89"/>
      <c r="S16" s="89"/>
      <c r="T16" s="26"/>
    </row>
    <row r="17" spans="1:20" ht="12" customHeight="1" x14ac:dyDescent="0.2">
      <c r="B17" s="23"/>
      <c r="C17" s="105" t="s">
        <v>4</v>
      </c>
      <c r="D17" s="105"/>
      <c r="E17" s="105"/>
      <c r="J17" s="24"/>
      <c r="L17" s="23"/>
      <c r="M17" s="89"/>
      <c r="N17" s="89"/>
      <c r="O17" s="89"/>
      <c r="P17" s="89"/>
      <c r="Q17" s="89"/>
      <c r="R17" s="89"/>
      <c r="S17" s="89"/>
      <c r="T17" s="24"/>
    </row>
    <row r="18" spans="1:20" ht="12" customHeight="1" x14ac:dyDescent="0.25">
      <c r="B18" s="23"/>
      <c r="C18" s="39"/>
      <c r="D18" s="39"/>
      <c r="E18" s="39"/>
      <c r="J18" s="24"/>
      <c r="L18" s="23"/>
      <c r="M18" s="89"/>
      <c r="N18" s="89"/>
      <c r="O18" s="89"/>
      <c r="P18" s="89"/>
      <c r="Q18" s="89"/>
      <c r="R18" s="89"/>
      <c r="S18" s="89"/>
      <c r="T18" s="24"/>
    </row>
    <row r="19" spans="1:20" s="1" customFormat="1" ht="23.25" customHeight="1" x14ac:dyDescent="0.2">
      <c r="B19" s="25"/>
      <c r="C19" s="90" t="s">
        <v>5</v>
      </c>
      <c r="D19" s="90"/>
      <c r="E19" s="90"/>
      <c r="F19" s="91"/>
      <c r="G19" s="103"/>
      <c r="H19" s="103"/>
      <c r="I19" s="92"/>
      <c r="J19" s="31"/>
      <c r="L19" s="25"/>
      <c r="M19" s="89"/>
      <c r="N19" s="89"/>
      <c r="O19" s="89"/>
      <c r="P19" s="89"/>
      <c r="Q19" s="89"/>
      <c r="R19" s="89"/>
      <c r="S19" s="89"/>
      <c r="T19" s="26"/>
    </row>
    <row r="20" spans="1:20" ht="12" customHeight="1" x14ac:dyDescent="0.2">
      <c r="B20" s="23"/>
      <c r="C20" s="105" t="s">
        <v>4</v>
      </c>
      <c r="D20" s="105"/>
      <c r="E20" s="105"/>
      <c r="J20" s="24"/>
      <c r="L20" s="23"/>
      <c r="M20" s="89"/>
      <c r="N20" s="89"/>
      <c r="O20" s="89"/>
      <c r="P20" s="89"/>
      <c r="Q20" s="89"/>
      <c r="R20" s="89"/>
      <c r="S20" s="89"/>
      <c r="T20" s="24"/>
    </row>
    <row r="21" spans="1:20" ht="12" customHeight="1" thickBot="1" x14ac:dyDescent="0.3">
      <c r="B21" s="32"/>
      <c r="C21" s="41"/>
      <c r="D21" s="41"/>
      <c r="E21" s="41"/>
      <c r="F21" s="19"/>
      <c r="G21" s="19"/>
      <c r="H21" s="19"/>
      <c r="I21" s="19"/>
      <c r="J21" s="30"/>
      <c r="L21" s="23"/>
      <c r="M21" s="89"/>
      <c r="N21" s="89"/>
      <c r="O21" s="89"/>
      <c r="P21" s="89"/>
      <c r="Q21" s="89"/>
      <c r="R21" s="89"/>
      <c r="S21" s="89"/>
      <c r="T21" s="24"/>
    </row>
    <row r="22" spans="1:20" s="1" customFormat="1" ht="23.25" customHeight="1" thickBot="1" x14ac:dyDescent="0.25">
      <c r="A22"/>
      <c r="B22"/>
      <c r="C22"/>
      <c r="D22"/>
      <c r="E22"/>
      <c r="F22"/>
      <c r="G22"/>
      <c r="H22"/>
      <c r="I22"/>
      <c r="J22"/>
      <c r="K22"/>
      <c r="L22" s="25"/>
      <c r="M22" s="89"/>
      <c r="N22" s="89"/>
      <c r="O22" s="89"/>
      <c r="P22" s="89"/>
      <c r="Q22" s="89"/>
      <c r="R22" s="89"/>
      <c r="S22" s="89"/>
      <c r="T22" s="26"/>
    </row>
    <row r="23" spans="1:20" ht="7.5" customHeight="1" x14ac:dyDescent="0.2">
      <c r="B23" s="20"/>
      <c r="C23" s="34"/>
      <c r="D23" s="34"/>
      <c r="E23" s="34"/>
      <c r="F23" s="34"/>
      <c r="G23" s="34"/>
      <c r="H23" s="34"/>
      <c r="I23" s="34"/>
      <c r="J23" s="35"/>
      <c r="L23" s="23"/>
      <c r="M23" s="89"/>
      <c r="N23" s="89"/>
      <c r="O23" s="89"/>
      <c r="P23" s="89"/>
      <c r="Q23" s="89"/>
      <c r="R23" s="89"/>
      <c r="S23" s="89"/>
      <c r="T23" s="24"/>
    </row>
    <row r="24" spans="1:20" s="1" customFormat="1" ht="23.25" customHeight="1" x14ac:dyDescent="0.2">
      <c r="A24"/>
      <c r="B24" s="23"/>
      <c r="C24" s="89" t="s">
        <v>66</v>
      </c>
      <c r="D24" s="89"/>
      <c r="E24" s="89"/>
      <c r="F24" s="89"/>
      <c r="G24" s="89"/>
      <c r="H24" s="89"/>
      <c r="I24" s="89"/>
      <c r="J24" s="36"/>
      <c r="K24"/>
      <c r="L24" s="25"/>
      <c r="M24" s="89"/>
      <c r="N24" s="89"/>
      <c r="O24" s="89"/>
      <c r="P24" s="89"/>
      <c r="Q24" s="89"/>
      <c r="R24" s="89"/>
      <c r="S24" s="89"/>
      <c r="T24" s="26"/>
    </row>
    <row r="25" spans="1:20" ht="16.5" customHeight="1" x14ac:dyDescent="0.2">
      <c r="B25" s="23"/>
      <c r="C25" s="89"/>
      <c r="D25" s="89"/>
      <c r="E25" s="89"/>
      <c r="F25" s="89"/>
      <c r="G25" s="89"/>
      <c r="H25" s="89"/>
      <c r="I25" s="89"/>
      <c r="J25" s="36"/>
      <c r="L25" s="23"/>
      <c r="M25" s="89"/>
      <c r="N25" s="89"/>
      <c r="O25" s="89"/>
      <c r="P25" s="89"/>
      <c r="Q25" s="89"/>
      <c r="R25" s="89"/>
      <c r="S25" s="89"/>
      <c r="T25" s="24"/>
    </row>
    <row r="26" spans="1:20" ht="16.5" customHeight="1" x14ac:dyDescent="0.2">
      <c r="B26" s="23"/>
      <c r="C26" s="89"/>
      <c r="D26" s="89"/>
      <c r="E26" s="89"/>
      <c r="F26" s="89"/>
      <c r="G26" s="89"/>
      <c r="H26" s="89"/>
      <c r="I26" s="89"/>
      <c r="J26" s="36"/>
      <c r="L26" s="23"/>
      <c r="M26" s="89"/>
      <c r="N26" s="89"/>
      <c r="O26" s="89"/>
      <c r="P26" s="89"/>
      <c r="Q26" s="89"/>
      <c r="R26" s="89"/>
      <c r="S26" s="89"/>
      <c r="T26" s="24"/>
    </row>
    <row r="27" spans="1:20" ht="9" customHeight="1" x14ac:dyDescent="0.2">
      <c r="B27" s="23"/>
      <c r="C27" s="89"/>
      <c r="D27" s="89"/>
      <c r="E27" s="89"/>
      <c r="F27" s="89"/>
      <c r="G27" s="89"/>
      <c r="H27" s="89"/>
      <c r="I27" s="89"/>
      <c r="J27" s="36"/>
      <c r="K27" s="3"/>
      <c r="L27" s="27"/>
      <c r="M27" s="89"/>
      <c r="N27" s="89"/>
      <c r="O27" s="89"/>
      <c r="P27" s="89"/>
      <c r="Q27" s="89"/>
      <c r="R27" s="89"/>
      <c r="S27" s="89"/>
      <c r="T27" s="24"/>
    </row>
    <row r="28" spans="1:20" ht="16.5" customHeight="1" x14ac:dyDescent="0.2">
      <c r="B28" s="23"/>
      <c r="C28" s="89"/>
      <c r="D28" s="89"/>
      <c r="E28" s="89"/>
      <c r="F28" s="89"/>
      <c r="G28" s="89"/>
      <c r="H28" s="89"/>
      <c r="I28" s="89"/>
      <c r="J28" s="36"/>
      <c r="K28" s="3"/>
      <c r="L28" s="27"/>
      <c r="M28" s="89"/>
      <c r="N28" s="89"/>
      <c r="O28" s="89"/>
      <c r="P28" s="89"/>
      <c r="Q28" s="89"/>
      <c r="R28" s="89"/>
      <c r="S28" s="89"/>
      <c r="T28" s="24"/>
    </row>
    <row r="29" spans="1:20" ht="16.5" customHeight="1" x14ac:dyDescent="0.2">
      <c r="B29" s="23"/>
      <c r="C29" s="89"/>
      <c r="D29" s="89"/>
      <c r="E29" s="89"/>
      <c r="F29" s="89"/>
      <c r="G29" s="89"/>
      <c r="H29" s="89"/>
      <c r="I29" s="89"/>
      <c r="J29" s="36"/>
      <c r="K29" s="3"/>
      <c r="L29" s="27"/>
      <c r="M29" s="89"/>
      <c r="N29" s="89"/>
      <c r="O29" s="89"/>
      <c r="P29" s="89"/>
      <c r="Q29" s="89"/>
      <c r="R29" s="89"/>
      <c r="S29" s="89"/>
      <c r="T29" s="24"/>
    </row>
    <row r="30" spans="1:20" ht="16.5" customHeight="1" x14ac:dyDescent="0.2">
      <c r="B30" s="23"/>
      <c r="C30" s="89"/>
      <c r="D30" s="89"/>
      <c r="E30" s="89"/>
      <c r="F30" s="89"/>
      <c r="G30" s="89"/>
      <c r="H30" s="89"/>
      <c r="I30" s="89"/>
      <c r="J30" s="36"/>
      <c r="K30" s="3"/>
      <c r="L30" s="27"/>
      <c r="M30" s="89"/>
      <c r="N30" s="89"/>
      <c r="O30" s="89"/>
      <c r="P30" s="89"/>
      <c r="Q30" s="89"/>
      <c r="R30" s="89"/>
      <c r="S30" s="89"/>
      <c r="T30" s="24"/>
    </row>
    <row r="31" spans="1:20" ht="23.25" customHeight="1" x14ac:dyDescent="0.2">
      <c r="B31" s="23"/>
      <c r="C31" s="89"/>
      <c r="D31" s="89"/>
      <c r="E31" s="89"/>
      <c r="F31" s="89"/>
      <c r="G31" s="89"/>
      <c r="H31" s="89"/>
      <c r="I31" s="89"/>
      <c r="J31" s="36"/>
      <c r="K31" s="3"/>
      <c r="L31" s="27"/>
      <c r="M31" s="89"/>
      <c r="N31" s="89"/>
      <c r="O31" s="89"/>
      <c r="P31" s="89"/>
      <c r="Q31" s="89"/>
      <c r="R31" s="89"/>
      <c r="S31" s="89"/>
      <c r="T31" s="24"/>
    </row>
    <row r="32" spans="1:20" ht="8.25" customHeight="1" thickBot="1" x14ac:dyDescent="0.25">
      <c r="B32" s="32"/>
      <c r="C32" s="37"/>
      <c r="D32" s="37"/>
      <c r="E32" s="37"/>
      <c r="F32" s="37"/>
      <c r="G32" s="37"/>
      <c r="H32" s="37"/>
      <c r="I32" s="37"/>
      <c r="J32" s="38"/>
      <c r="K32" s="3"/>
      <c r="L32" s="27"/>
      <c r="M32" s="89"/>
      <c r="N32" s="89"/>
      <c r="O32" s="89"/>
      <c r="P32" s="89"/>
      <c r="Q32" s="89"/>
      <c r="R32" s="89"/>
      <c r="S32" s="89"/>
      <c r="T32" s="24"/>
    </row>
    <row r="33" spans="2:20" ht="16.5" customHeight="1" thickBot="1" x14ac:dyDescent="0.25">
      <c r="K33" s="3"/>
      <c r="L33" s="27"/>
      <c r="M33" s="89"/>
      <c r="N33" s="89"/>
      <c r="O33" s="89"/>
      <c r="P33" s="89"/>
      <c r="Q33" s="89"/>
      <c r="R33" s="89"/>
      <c r="S33" s="89"/>
      <c r="T33" s="24"/>
    </row>
    <row r="34" spans="2:20" ht="12.75" customHeight="1" x14ac:dyDescent="0.2">
      <c r="B34" s="20"/>
      <c r="C34" s="96" t="s">
        <v>73</v>
      </c>
      <c r="D34" s="96"/>
      <c r="E34" s="96"/>
      <c r="F34" s="96"/>
      <c r="G34" s="96"/>
      <c r="H34" s="96"/>
      <c r="I34" s="96"/>
      <c r="J34" s="22"/>
      <c r="K34" s="3"/>
      <c r="L34" s="27"/>
      <c r="M34" s="89"/>
      <c r="N34" s="89"/>
      <c r="O34" s="89"/>
      <c r="P34" s="89"/>
      <c r="Q34" s="89"/>
      <c r="R34" s="89"/>
      <c r="S34" s="89"/>
      <c r="T34" s="24"/>
    </row>
    <row r="35" spans="2:20" ht="26.25" customHeight="1" x14ac:dyDescent="0.2">
      <c r="B35" s="23"/>
      <c r="C35" s="97"/>
      <c r="D35" s="97"/>
      <c r="E35" s="97"/>
      <c r="F35" s="97"/>
      <c r="G35" s="97"/>
      <c r="H35" s="97"/>
      <c r="I35" s="97"/>
      <c r="J35" s="24"/>
      <c r="K35" s="3"/>
      <c r="L35" s="27"/>
      <c r="M35" s="89"/>
      <c r="N35" s="89"/>
      <c r="O35" s="89"/>
      <c r="P35" s="89"/>
      <c r="Q35" s="89"/>
      <c r="R35" s="89"/>
      <c r="S35" s="89"/>
      <c r="T35" s="24"/>
    </row>
    <row r="36" spans="2:20" ht="9.75" customHeight="1" x14ac:dyDescent="0.2">
      <c r="B36" s="23"/>
      <c r="C36" s="97"/>
      <c r="D36" s="97"/>
      <c r="E36" s="97"/>
      <c r="F36" s="97"/>
      <c r="G36" s="97"/>
      <c r="H36" s="97"/>
      <c r="I36" s="97"/>
      <c r="J36" s="24"/>
      <c r="K36" s="3"/>
      <c r="L36" s="27"/>
      <c r="M36" s="89"/>
      <c r="N36" s="89"/>
      <c r="O36" s="89"/>
      <c r="P36" s="89"/>
      <c r="Q36" s="89"/>
      <c r="R36" s="89"/>
      <c r="S36" s="89"/>
      <c r="T36" s="24"/>
    </row>
    <row r="37" spans="2:20" ht="8.25" customHeight="1" thickBot="1" x14ac:dyDescent="0.25">
      <c r="B37" s="32"/>
      <c r="C37" s="98"/>
      <c r="D37" s="98"/>
      <c r="E37" s="98"/>
      <c r="F37" s="98"/>
      <c r="G37" s="98"/>
      <c r="H37" s="98"/>
      <c r="I37" s="98"/>
      <c r="J37" s="30"/>
      <c r="K37" s="3"/>
      <c r="L37" s="28"/>
      <c r="M37" s="29"/>
      <c r="N37" s="29"/>
      <c r="O37" s="29"/>
      <c r="P37" s="29"/>
      <c r="Q37" s="29"/>
      <c r="R37" s="29"/>
      <c r="S37" s="29"/>
      <c r="T37" s="30"/>
    </row>
    <row r="38" spans="2:20" ht="16.5" customHeight="1" x14ac:dyDescent="0.2">
      <c r="C38" s="3"/>
      <c r="D38" s="3"/>
      <c r="E38" s="3"/>
      <c r="F38" s="3"/>
      <c r="G38" s="3"/>
      <c r="H38" s="3"/>
      <c r="I38" s="3"/>
      <c r="J38" s="3"/>
      <c r="K38" s="3"/>
      <c r="L38" s="3"/>
      <c r="M38" s="16"/>
      <c r="N38" s="16"/>
      <c r="O38" s="16"/>
      <c r="P38" s="16"/>
      <c r="Q38" s="16"/>
      <c r="R38" s="16"/>
      <c r="S38" s="16"/>
    </row>
    <row r="39" spans="2:20" ht="16.5" hidden="1" customHeight="1" x14ac:dyDescent="0.2">
      <c r="C39" s="3"/>
      <c r="D39" s="3"/>
      <c r="E39" s="3"/>
      <c r="F39" s="3"/>
      <c r="G39" s="3"/>
      <c r="H39" s="3"/>
      <c r="I39" s="3"/>
      <c r="J39" s="3"/>
      <c r="K39" s="3"/>
      <c r="L39" s="3"/>
      <c r="M39" s="16"/>
      <c r="N39" s="16"/>
      <c r="O39" s="16"/>
      <c r="P39" s="16"/>
      <c r="Q39" s="16"/>
      <c r="R39" s="16"/>
      <c r="S39" s="16"/>
    </row>
    <row r="40" spans="2:20" ht="24" hidden="1" customHeight="1" x14ac:dyDescent="0.2">
      <c r="C40" s="89"/>
      <c r="D40" s="89"/>
      <c r="E40" s="89"/>
      <c r="F40" s="89"/>
      <c r="G40" s="89"/>
      <c r="H40" s="89"/>
      <c r="I40" s="89"/>
      <c r="J40" s="89"/>
      <c r="K40" s="89"/>
      <c r="L40" s="89"/>
      <c r="M40" s="89"/>
      <c r="N40" s="89"/>
      <c r="O40" s="89"/>
      <c r="P40" s="89"/>
      <c r="Q40" s="89"/>
      <c r="R40" s="89"/>
    </row>
    <row r="49" ht="24" customHeight="1" x14ac:dyDescent="0.2"/>
  </sheetData>
  <sheetProtection algorithmName="SHA-512" hashValue="JUl6/RZ8mdNisU3hYU68nlqzERxWLyvcWlAYl5HgtOGs9cvqnfoe7/wYGA/bdtGDB7hLpaxvAORHaLCuqEr41Q==" saltValue="tKYrCtntqhgMMLkZ1SC+Jg==" spinCount="100000" sheet="1" selectLockedCells="1"/>
  <mergeCells count="26">
    <mergeCell ref="B2:K3"/>
    <mergeCell ref="C24:I31"/>
    <mergeCell ref="M14:O14"/>
    <mergeCell ref="M16:S36"/>
    <mergeCell ref="P14:Q14"/>
    <mergeCell ref="M10:O10"/>
    <mergeCell ref="P10:S10"/>
    <mergeCell ref="M12:O12"/>
    <mergeCell ref="P12:S12"/>
    <mergeCell ref="C4:E4"/>
    <mergeCell ref="F19:I19"/>
    <mergeCell ref="C17:E17"/>
    <mergeCell ref="C19:E19"/>
    <mergeCell ref="C20:E20"/>
    <mergeCell ref="C8:E8"/>
    <mergeCell ref="F8:I8"/>
    <mergeCell ref="C40:R40"/>
    <mergeCell ref="C10:E10"/>
    <mergeCell ref="C12:E12"/>
    <mergeCell ref="C14:E14"/>
    <mergeCell ref="C16:E16"/>
    <mergeCell ref="F10:G10"/>
    <mergeCell ref="F12:G12"/>
    <mergeCell ref="F14:H14"/>
    <mergeCell ref="F16:G16"/>
    <mergeCell ref="C34:I37"/>
  </mergeCells>
  <conditionalFormatting sqref="F10">
    <cfRule type="containsBlanks" dxfId="16" priority="7">
      <formula>LEN(TRIM(F10))=0</formula>
    </cfRule>
  </conditionalFormatting>
  <conditionalFormatting sqref="F14">
    <cfRule type="containsBlanks" dxfId="15" priority="5">
      <formula>LEN(TRIM(F14))=0</formula>
    </cfRule>
  </conditionalFormatting>
  <conditionalFormatting sqref="F16">
    <cfRule type="containsBlanks" dxfId="14" priority="4">
      <formula>LEN(TRIM(F16))=0</formula>
    </cfRule>
  </conditionalFormatting>
  <conditionalFormatting sqref="F19">
    <cfRule type="containsBlanks" dxfId="13" priority="3">
      <formula>LEN(TRIM(F19))=0</formula>
    </cfRule>
  </conditionalFormatting>
  <conditionalFormatting sqref="F12:G12">
    <cfRule type="containsBlanks" dxfId="12" priority="13">
      <formula>LEN(TRIM(F12))=0</formula>
    </cfRule>
  </conditionalFormatting>
  <conditionalFormatting sqref="F8:I8">
    <cfRule type="containsBlanks" dxfId="11" priority="12">
      <formula>LEN(TRIM(F8))=0</formula>
    </cfRule>
  </conditionalFormatting>
  <conditionalFormatting sqref="P14:Q14">
    <cfRule type="containsBlanks" dxfId="10" priority="16">
      <formula>LEN(TRIM(P14))=0</formula>
    </cfRule>
  </conditionalFormatting>
  <conditionalFormatting sqref="P10:S10">
    <cfRule type="containsBlanks" dxfId="9" priority="14">
      <formula>LEN(TRIM(P10))=0</formula>
    </cfRule>
  </conditionalFormatting>
  <conditionalFormatting sqref="P12:S12">
    <cfRule type="containsBlanks" dxfId="8" priority="15">
      <formula>LEN(TRIM(P12))=0</formula>
    </cfRule>
  </conditionalFormatting>
  <dataValidations count="9">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prompt="The 7-digit registration number of the employer who is applying for the grant._x000a__x000a_This can be found on letters and other correspondence from CITB." sqref="F12:G12" xr:uid="{00000000-0002-0000-0100-000000000000}">
      <formula1>AND(ISNUMBER(F12),LEN(F12)=7)</formula1>
    </dataValidation>
    <dataValidation type="textLength" errorStyle="information" operator="equal" allowBlank="1" showInputMessage="1" showErrorMessage="1" error="Your Establishment number should be seven digits long." prompt="Provide the CITB registration number of your establishment of the main leviable registered employer if you want to link the grant to a separate establishment." sqref="F16:G16" xr:uid="{00000000-0002-0000-0100-000001000000}">
      <formula1>7</formula1>
    </dataValidation>
    <dataValidation allowBlank="1" showInputMessage="1" showErrorMessage="1" prompt="The name of the CITB-registered employer who is applying for the grant." sqref="F8:I8" xr:uid="{628E6FE1-F90B-400C-A8E7-4A16616A0880}"/>
    <dataValidation allowBlank="1" showInputMessage="1" showErrorMessage="1" prompt="The postcode of the registered address of the employer who is applying for the grant." sqref="F10:G10" xr:uid="{1776E8E2-5CB2-4AC1-AF1B-66B351CC4CF1}"/>
    <dataValidation allowBlank="1" showInputMessage="1" showErrorMessage="1" prompt="Please provide a telephone number in case we need to call you about this application." sqref="F14:H14" xr:uid="{BE456853-612A-4A89-9F69-C979E1B8DC48}"/>
    <dataValidation allowBlank="1" showInputMessage="1" showErrorMessage="1" prompt="If you have an internal reference number for this application, please provide it here." sqref="F19:I19" xr:uid="{66EF4E0E-B5D3-4EFB-BB7A-AEB59F81EDFA}"/>
    <dataValidation allowBlank="1" showInputMessage="1" showErrorMessage="1" prompt="The name of the person who has completed this application form." sqref="P10:S10" xr:uid="{C0FFF237-A1F2-42A4-8B3A-935D925B5345}"/>
    <dataValidation allowBlank="1" showInputMessage="1" showErrorMessage="1" prompt="The job title or relationship to the employer of the person completing this application form." sqref="P12:S12" xr:uid="{89F0298C-66AE-4069-B5E8-7681009CF2AC}"/>
    <dataValidation allowBlank="1" showInputMessage="1" showErrorMessage="1" prompt="Today's date: the date this application form was completed in the format dd/mm/yyyy." sqref="P14:Q14" xr:uid="{AA987133-D246-49B1-AD74-4C6EF0049B70}"/>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tabColor rgb="FF194375"/>
    <pageSetUpPr fitToPage="1"/>
  </sheetPr>
  <dimension ref="A1:AF114"/>
  <sheetViews>
    <sheetView showGridLines="0" showRowColHeaders="0" zoomScaleNormal="100" workbookViewId="0">
      <selection activeCell="C14" sqref="C14"/>
    </sheetView>
  </sheetViews>
  <sheetFormatPr defaultColWidth="0" defaultRowHeight="15.75" customHeight="1" zeroHeight="1" x14ac:dyDescent="0.2"/>
  <cols>
    <col min="1" max="1" width="1.875" customWidth="1"/>
    <col min="2" max="2" width="3" style="4" customWidth="1"/>
    <col min="3" max="3" width="28.75" customWidth="1"/>
    <col min="4" max="4" width="10.375" customWidth="1"/>
    <col min="5" max="7" width="12.875" customWidth="1"/>
    <col min="8" max="8" width="23.5" customWidth="1"/>
    <col min="9" max="9" width="10.75" customWidth="1"/>
    <col min="10" max="10" width="10.75" hidden="1" customWidth="1"/>
    <col min="11" max="11" width="15" customWidth="1"/>
    <col min="12" max="12" width="16.875" customWidth="1"/>
    <col min="13" max="18" width="13.75" customWidth="1"/>
    <col min="19" max="19" width="1.875" customWidth="1"/>
    <col min="20" max="22" width="8.625" hidden="1" customWidth="1"/>
    <col min="23" max="23" width="13.75" hidden="1" customWidth="1"/>
    <col min="24" max="16384" width="9" hidden="1"/>
  </cols>
  <sheetData>
    <row r="1" spans="2:32" ht="15.75" customHeight="1" x14ac:dyDescent="0.2"/>
    <row r="2" spans="2:32" ht="21.75" customHeight="1" x14ac:dyDescent="0.2">
      <c r="C2" s="50" t="s">
        <v>80</v>
      </c>
      <c r="D2" s="51"/>
      <c r="E2" s="51"/>
      <c r="F2" s="51"/>
      <c r="G2" s="51"/>
      <c r="H2" s="51"/>
      <c r="I2" s="51"/>
      <c r="J2" s="51"/>
      <c r="K2" s="51"/>
      <c r="L2" s="51"/>
      <c r="M2" s="51"/>
      <c r="N2" s="51"/>
      <c r="O2" s="15"/>
    </row>
    <row r="3" spans="2:32" ht="9" customHeight="1" x14ac:dyDescent="0.2">
      <c r="C3" s="49"/>
      <c r="D3" s="49"/>
      <c r="E3" s="49"/>
      <c r="F3" s="49"/>
      <c r="G3" s="49"/>
      <c r="H3" s="49"/>
      <c r="I3" s="49"/>
      <c r="J3" s="49"/>
      <c r="K3" s="49"/>
      <c r="L3" s="49"/>
      <c r="M3" s="49"/>
      <c r="N3" s="49"/>
    </row>
    <row r="4" spans="2:32" ht="15.75" customHeight="1" x14ac:dyDescent="0.2">
      <c r="B4" s="52">
        <f>Sheet1!$B$29</f>
        <v>0</v>
      </c>
      <c r="C4" s="53" t="s">
        <v>67</v>
      </c>
      <c r="D4" s="107" t="str">
        <f>IF(AND(U13&lt;&gt;T13,(SUM(Sheet1!B29:B31)&lt;3)),"To avoid this application being sent back to you, before saving and submitting this form:
"&amp;
"     1. "&amp;Sheet1!$G$30&amp;"
     2. "&amp;Sheet1!$G$31,IF(SUM(Sheet1!B29:B31)&lt;3,"To avoid this application being sent back to you, before saving and submitting this form:
"&amp;
"     1. "&amp;Sheet1!$G$30,IF(U13&lt;&gt;T13,"To avoid this application being sent back to you, before saving and submitting this form:
"&amp;
"     1. "&amp;Sheet1!$G$31,"")))</f>
        <v>To avoid this application being sent back to you, before saving and submitting this form:
     1. Ensure you complete the 'Employer Details' tab in full.</v>
      </c>
      <c r="E4" s="107"/>
      <c r="F4" s="107"/>
      <c r="G4" s="107"/>
      <c r="H4" s="107"/>
      <c r="I4" s="107"/>
      <c r="J4" s="107"/>
      <c r="K4" s="107"/>
      <c r="L4" s="107"/>
      <c r="M4" s="107"/>
      <c r="N4" s="107"/>
      <c r="O4" s="107"/>
    </row>
    <row r="5" spans="2:32" ht="15.75" customHeight="1" x14ac:dyDescent="0.2">
      <c r="B5" s="52">
        <f>Sheet1!$B$30</f>
        <v>0</v>
      </c>
      <c r="C5" s="53" t="s">
        <v>57</v>
      </c>
      <c r="D5" s="107"/>
      <c r="E5" s="107"/>
      <c r="F5" s="107"/>
      <c r="G5" s="107"/>
      <c r="H5" s="107"/>
      <c r="I5" s="107"/>
      <c r="J5" s="107"/>
      <c r="K5" s="107"/>
      <c r="L5" s="107"/>
      <c r="M5" s="107"/>
      <c r="N5" s="107"/>
      <c r="O5" s="107"/>
    </row>
    <row r="6" spans="2:32" ht="15.75" customHeight="1" x14ac:dyDescent="0.2">
      <c r="B6" s="52">
        <f>Sheet1!$B$31</f>
        <v>0</v>
      </c>
      <c r="C6" s="53" t="s">
        <v>58</v>
      </c>
      <c r="D6" s="107"/>
      <c r="E6" s="107"/>
      <c r="F6" s="107"/>
      <c r="G6" s="107"/>
      <c r="H6" s="107"/>
      <c r="I6" s="107"/>
      <c r="J6" s="107"/>
      <c r="K6" s="107"/>
      <c r="L6" s="107"/>
      <c r="M6" s="107"/>
      <c r="N6" s="107"/>
      <c r="O6" s="107"/>
    </row>
    <row r="7" spans="2:32" ht="9" customHeight="1" x14ac:dyDescent="0.2">
      <c r="C7" s="4"/>
      <c r="E7" s="3"/>
      <c r="F7" s="3"/>
      <c r="G7" s="3"/>
      <c r="H7" s="3"/>
      <c r="I7" s="3"/>
      <c r="J7" s="3"/>
      <c r="K7" s="3"/>
      <c r="L7" s="3"/>
      <c r="M7" s="3"/>
      <c r="N7" s="3"/>
      <c r="O7" s="3"/>
      <c r="P7" s="3"/>
      <c r="Q7" s="3"/>
    </row>
    <row r="8" spans="2:32" ht="15.75" customHeight="1" x14ac:dyDescent="0.2">
      <c r="C8" s="112" t="s">
        <v>81</v>
      </c>
      <c r="D8" s="113"/>
      <c r="E8" s="113"/>
      <c r="F8" s="113"/>
      <c r="G8" s="113"/>
      <c r="H8" s="113"/>
      <c r="I8" s="113"/>
      <c r="J8" s="113"/>
      <c r="K8" s="113"/>
      <c r="L8" s="113"/>
      <c r="M8" s="113"/>
      <c r="N8" s="113"/>
      <c r="O8" s="113"/>
      <c r="P8" s="3"/>
      <c r="Q8" s="3"/>
      <c r="S8" s="5"/>
      <c r="T8" s="5"/>
      <c r="U8" s="5"/>
      <c r="V8" s="5"/>
      <c r="W8" s="5"/>
      <c r="X8" s="5"/>
    </row>
    <row r="9" spans="2:32" ht="25.5" customHeight="1" x14ac:dyDescent="0.2">
      <c r="C9" s="113"/>
      <c r="D9" s="113"/>
      <c r="E9" s="113"/>
      <c r="F9" s="113"/>
      <c r="G9" s="113"/>
      <c r="H9" s="113"/>
      <c r="I9" s="113"/>
      <c r="J9" s="113"/>
      <c r="K9" s="113"/>
      <c r="L9" s="113"/>
      <c r="M9" s="113"/>
      <c r="N9" s="113"/>
      <c r="O9" s="113"/>
      <c r="P9" s="3"/>
      <c r="Q9" s="3"/>
    </row>
    <row r="10" spans="2:32" ht="15.75" customHeight="1" x14ac:dyDescent="0.2">
      <c r="C10" s="113"/>
      <c r="D10" s="113"/>
      <c r="E10" s="113"/>
      <c r="F10" s="113"/>
      <c r="G10" s="113"/>
      <c r="H10" s="113"/>
      <c r="I10" s="113"/>
      <c r="J10" s="113"/>
      <c r="K10" s="113"/>
      <c r="L10" s="113"/>
      <c r="M10" s="113"/>
      <c r="N10" s="113"/>
      <c r="O10" s="113"/>
      <c r="P10" s="3"/>
      <c r="Q10" s="3"/>
    </row>
    <row r="11" spans="2:32" ht="9" customHeight="1" x14ac:dyDescent="0.25">
      <c r="C11" s="9"/>
    </row>
    <row r="12" spans="2:32" s="2" customFormat="1" ht="32.25" customHeight="1" x14ac:dyDescent="0.2">
      <c r="B12" s="4"/>
      <c r="C12" s="108" t="s">
        <v>83</v>
      </c>
      <c r="D12" s="109"/>
      <c r="E12" s="110"/>
      <c r="F12" s="110"/>
      <c r="G12" s="110"/>
      <c r="H12" s="6"/>
      <c r="I12"/>
      <c r="J12"/>
      <c r="K12" s="111" t="s">
        <v>85</v>
      </c>
      <c r="L12" s="111"/>
      <c r="M12" s="111"/>
      <c r="N12" s="111"/>
      <c r="O12" s="111"/>
      <c r="P12" s="111"/>
      <c r="Q12" s="111"/>
      <c r="R12"/>
    </row>
    <row r="13" spans="2:32" ht="85.5" x14ac:dyDescent="0.2">
      <c r="C13" s="54" t="s">
        <v>84</v>
      </c>
      <c r="D13" s="54" t="s">
        <v>82</v>
      </c>
      <c r="E13" s="54" t="s">
        <v>89</v>
      </c>
      <c r="F13" s="54" t="s">
        <v>90</v>
      </c>
      <c r="G13" s="54" t="s">
        <v>91</v>
      </c>
      <c r="H13" s="54" t="s">
        <v>47</v>
      </c>
      <c r="I13" s="54" t="s">
        <v>69</v>
      </c>
      <c r="J13" s="72"/>
      <c r="K13" s="54" t="s">
        <v>8</v>
      </c>
      <c r="L13" s="54" t="s">
        <v>9</v>
      </c>
      <c r="M13" s="54" t="s">
        <v>92</v>
      </c>
      <c r="N13" s="54" t="s">
        <v>10</v>
      </c>
      <c r="O13" s="54" t="s">
        <v>11</v>
      </c>
      <c r="P13" s="54" t="s">
        <v>96</v>
      </c>
      <c r="Q13" s="54" t="s">
        <v>88</v>
      </c>
      <c r="R13" s="54" t="s">
        <v>13</v>
      </c>
      <c r="T13">
        <f>SUM(T14:T112)</f>
        <v>1089</v>
      </c>
      <c r="U13">
        <f>SUM(U14:U112)</f>
        <v>1089</v>
      </c>
    </row>
    <row r="14" spans="2:32" ht="18.75" customHeight="1" x14ac:dyDescent="0.2">
      <c r="B14" s="43">
        <v>1</v>
      </c>
      <c r="C14" s="42"/>
      <c r="D14" s="42"/>
      <c r="E14" s="44"/>
      <c r="F14" s="44"/>
      <c r="G14" s="44"/>
      <c r="H14" s="45"/>
      <c r="I14" s="46"/>
      <c r="J14" s="46"/>
      <c r="K14" s="42"/>
      <c r="L14" s="42"/>
      <c r="M14" s="44"/>
      <c r="N14" s="42"/>
      <c r="O14" s="42"/>
      <c r="P14" s="44"/>
      <c r="Q14" s="44"/>
      <c r="R14" s="47"/>
      <c r="T14">
        <v>11</v>
      </c>
      <c r="U14">
        <f t="shared" ref="U14:U45" si="0">IF(COUNTA(C14,D14,E14,G14,H14,I14,K14,L14,M14,N14,Q14)&gt;0,COUNTA(C14,D14,E14,G14,H14,I14,K14,L14,M14,N14,Q14),11)</f>
        <v>11</v>
      </c>
      <c r="W14" t="str">
        <f t="shared" ref="W14:W45" si="1">LEFT(N14,2)</f>
        <v/>
      </c>
      <c r="X14" t="str">
        <f>IFERROR(VLOOKUP(W14,Sheet1!$A$1:$B$7,2,FALSE),"")</f>
        <v/>
      </c>
      <c r="Y14" t="str">
        <f t="shared" ref="Y14:Y45" si="2">LEFT(N14,1)</f>
        <v/>
      </c>
      <c r="Z14">
        <f>IFERROR(VLOOKUP(Y14,Sheet1!$C$1:$D$21,2,FALSE),5)</f>
        <v>5</v>
      </c>
      <c r="AA14" t="str">
        <f t="shared" ref="AA14:AA45" si="3">MID(N14&amp;" ",2,1)</f>
        <v/>
      </c>
      <c r="AB14">
        <f>IFERROR(VLOOKUP(AA14,Sheet1!$E$1:$F$20,2,FALSE),5)</f>
        <v>5</v>
      </c>
      <c r="AC14" t="str">
        <f t="shared" ref="AC14:AC45" si="4">MID(N14&amp;" ",3,6)</f>
        <v/>
      </c>
      <c r="AD14">
        <f>IFERROR(AC14-AC14,5)</f>
        <v>5</v>
      </c>
      <c r="AE14" t="str">
        <f t="shared" ref="AE14:AE45" si="5">RIGHT(N14,1)</f>
        <v/>
      </c>
      <c r="AF14">
        <f>IFERROR(VLOOKUP(AE14,Sheet1!$G$1:$H$4,2,FALSE),5)</f>
        <v>5</v>
      </c>
    </row>
    <row r="15" spans="2:32" ht="18.75" customHeight="1" x14ac:dyDescent="0.2">
      <c r="B15" s="43">
        <v>2</v>
      </c>
      <c r="C15" s="42"/>
      <c r="D15" s="42"/>
      <c r="E15" s="44"/>
      <c r="F15" s="44"/>
      <c r="G15" s="44"/>
      <c r="H15" s="45"/>
      <c r="I15" s="46"/>
      <c r="J15" s="46"/>
      <c r="K15" s="42"/>
      <c r="L15" s="42"/>
      <c r="M15" s="44"/>
      <c r="N15" s="42"/>
      <c r="O15" s="42"/>
      <c r="P15" s="44"/>
      <c r="Q15" s="44"/>
      <c r="R15" s="47"/>
      <c r="T15">
        <v>11</v>
      </c>
      <c r="U15">
        <f t="shared" si="0"/>
        <v>11</v>
      </c>
      <c r="W15" t="str">
        <f t="shared" si="1"/>
        <v/>
      </c>
      <c r="X15" t="str">
        <f>IFERROR(VLOOKUP(W15,Sheet1!$A$1:$B$7,2,FALSE),"")</f>
        <v/>
      </c>
      <c r="Y15" t="str">
        <f t="shared" si="2"/>
        <v/>
      </c>
      <c r="Z15">
        <f>IFERROR(VLOOKUP(Y15,Sheet1!$C$1:$D$21,2,FALSE),5)</f>
        <v>5</v>
      </c>
      <c r="AA15" t="str">
        <f t="shared" si="3"/>
        <v/>
      </c>
      <c r="AB15">
        <f>IFERROR(VLOOKUP(AA15,Sheet1!$E$1:$F$20,2,FALSE),5)</f>
        <v>5</v>
      </c>
      <c r="AC15" t="str">
        <f t="shared" si="4"/>
        <v/>
      </c>
      <c r="AD15">
        <f t="shared" ref="AD15:AD78" si="6">IFERROR(AC15-AC15,5)</f>
        <v>5</v>
      </c>
      <c r="AE15" t="str">
        <f t="shared" si="5"/>
        <v/>
      </c>
      <c r="AF15">
        <f>IFERROR(VLOOKUP(AE15,Sheet1!$G$1:$H$4,2,FALSE),5)</f>
        <v>5</v>
      </c>
    </row>
    <row r="16" spans="2:32" ht="18.75" customHeight="1" x14ac:dyDescent="0.2">
      <c r="B16" s="43">
        <v>3</v>
      </c>
      <c r="C16" s="42"/>
      <c r="D16" s="42"/>
      <c r="E16" s="44"/>
      <c r="F16" s="44"/>
      <c r="G16" s="44"/>
      <c r="H16" s="45"/>
      <c r="I16" s="46"/>
      <c r="J16" s="46"/>
      <c r="K16" s="42"/>
      <c r="L16" s="42"/>
      <c r="M16" s="44"/>
      <c r="N16" s="42"/>
      <c r="O16" s="42"/>
      <c r="P16" s="44"/>
      <c r="Q16" s="44"/>
      <c r="R16" s="47"/>
      <c r="T16">
        <v>11</v>
      </c>
      <c r="U16">
        <f t="shared" si="0"/>
        <v>11</v>
      </c>
      <c r="W16" t="str">
        <f t="shared" si="1"/>
        <v/>
      </c>
      <c r="X16" t="str">
        <f>IFERROR(VLOOKUP(W16,Sheet1!$A$1:$B$7,2,FALSE),"")</f>
        <v/>
      </c>
      <c r="Y16" t="str">
        <f t="shared" si="2"/>
        <v/>
      </c>
      <c r="Z16">
        <f>IFERROR(VLOOKUP(Y16,Sheet1!$C$1:$D$21,2,FALSE),5)</f>
        <v>5</v>
      </c>
      <c r="AA16" t="str">
        <f t="shared" si="3"/>
        <v/>
      </c>
      <c r="AB16">
        <f>IFERROR(VLOOKUP(AA16,Sheet1!$E$1:$F$20,2,FALSE),5)</f>
        <v>5</v>
      </c>
      <c r="AC16" t="str">
        <f t="shared" si="4"/>
        <v/>
      </c>
      <c r="AD16">
        <f t="shared" si="6"/>
        <v>5</v>
      </c>
      <c r="AE16" t="str">
        <f t="shared" si="5"/>
        <v/>
      </c>
      <c r="AF16">
        <f>IFERROR(VLOOKUP(AE16,Sheet1!$G$1:$H$4,2,FALSE),5)</f>
        <v>5</v>
      </c>
    </row>
    <row r="17" spans="2:32" ht="18.75" customHeight="1" x14ac:dyDescent="0.2">
      <c r="B17" s="43">
        <v>4</v>
      </c>
      <c r="C17" s="42"/>
      <c r="D17" s="42"/>
      <c r="E17" s="42"/>
      <c r="F17" s="44"/>
      <c r="G17" s="44"/>
      <c r="H17" s="45"/>
      <c r="I17" s="46"/>
      <c r="J17" s="46"/>
      <c r="K17" s="42"/>
      <c r="L17" s="42"/>
      <c r="M17" s="44"/>
      <c r="N17" s="42"/>
      <c r="O17" s="42"/>
      <c r="P17" s="42"/>
      <c r="Q17" s="42"/>
      <c r="R17" s="47"/>
      <c r="T17">
        <v>11</v>
      </c>
      <c r="U17">
        <f t="shared" si="0"/>
        <v>11</v>
      </c>
      <c r="W17" t="str">
        <f t="shared" si="1"/>
        <v/>
      </c>
      <c r="X17" t="str">
        <f>IFERROR(VLOOKUP(W17,Sheet1!$A$1:$B$7,2,FALSE),"")</f>
        <v/>
      </c>
      <c r="Y17" t="str">
        <f t="shared" si="2"/>
        <v/>
      </c>
      <c r="Z17">
        <f>IFERROR(VLOOKUP(Y17,Sheet1!$C$1:$D$21,2,FALSE),5)</f>
        <v>5</v>
      </c>
      <c r="AA17" t="str">
        <f t="shared" si="3"/>
        <v/>
      </c>
      <c r="AB17">
        <f>IFERROR(VLOOKUP(AA17,Sheet1!$E$1:$F$20,2,FALSE),5)</f>
        <v>5</v>
      </c>
      <c r="AC17" t="str">
        <f t="shared" si="4"/>
        <v/>
      </c>
      <c r="AD17">
        <f t="shared" si="6"/>
        <v>5</v>
      </c>
      <c r="AE17" t="str">
        <f t="shared" si="5"/>
        <v/>
      </c>
      <c r="AF17">
        <f>IFERROR(VLOOKUP(AE17,Sheet1!$G$1:$H$4,2,FALSE),5)</f>
        <v>5</v>
      </c>
    </row>
    <row r="18" spans="2:32" ht="18.75" customHeight="1" x14ac:dyDescent="0.2">
      <c r="B18" s="43">
        <v>5</v>
      </c>
      <c r="C18" s="42"/>
      <c r="D18" s="42"/>
      <c r="E18" s="42"/>
      <c r="F18" s="44"/>
      <c r="G18" s="44"/>
      <c r="H18" s="45"/>
      <c r="I18" s="46"/>
      <c r="J18" s="46"/>
      <c r="K18" s="42"/>
      <c r="L18" s="42"/>
      <c r="M18" s="44"/>
      <c r="N18" s="42"/>
      <c r="O18" s="42"/>
      <c r="P18" s="42"/>
      <c r="Q18" s="42"/>
      <c r="R18" s="47"/>
      <c r="T18">
        <v>11</v>
      </c>
      <c r="U18">
        <f t="shared" si="0"/>
        <v>11</v>
      </c>
      <c r="W18" t="str">
        <f t="shared" si="1"/>
        <v/>
      </c>
      <c r="X18" t="str">
        <f>IFERROR(VLOOKUP(W18,Sheet1!$A$1:$B$7,2,FALSE),"")</f>
        <v/>
      </c>
      <c r="Y18" t="str">
        <f t="shared" si="2"/>
        <v/>
      </c>
      <c r="Z18">
        <f>IFERROR(VLOOKUP(Y18,Sheet1!$C$1:$D$21,2,FALSE),5)</f>
        <v>5</v>
      </c>
      <c r="AA18" t="str">
        <f t="shared" si="3"/>
        <v/>
      </c>
      <c r="AB18">
        <f>IFERROR(VLOOKUP(AA18,Sheet1!$E$1:$F$20,2,FALSE),5)</f>
        <v>5</v>
      </c>
      <c r="AC18" t="str">
        <f t="shared" si="4"/>
        <v/>
      </c>
      <c r="AD18">
        <f t="shared" si="6"/>
        <v>5</v>
      </c>
      <c r="AE18" t="str">
        <f t="shared" si="5"/>
        <v/>
      </c>
      <c r="AF18">
        <f>IFERROR(VLOOKUP(AE18,Sheet1!$G$1:$H$4,2,FALSE),5)</f>
        <v>5</v>
      </c>
    </row>
    <row r="19" spans="2:32" ht="18.75" customHeight="1" x14ac:dyDescent="0.2">
      <c r="B19" s="43">
        <v>6</v>
      </c>
      <c r="C19" s="42"/>
      <c r="D19" s="42"/>
      <c r="E19" s="42"/>
      <c r="F19" s="44"/>
      <c r="G19" s="44"/>
      <c r="H19" s="45"/>
      <c r="I19" s="46"/>
      <c r="J19" s="46"/>
      <c r="K19" s="42"/>
      <c r="L19" s="42"/>
      <c r="M19" s="44"/>
      <c r="N19" s="42"/>
      <c r="O19" s="42"/>
      <c r="P19" s="42"/>
      <c r="Q19" s="42"/>
      <c r="R19" s="47"/>
      <c r="T19">
        <v>11</v>
      </c>
      <c r="U19">
        <f t="shared" si="0"/>
        <v>11</v>
      </c>
      <c r="W19" t="str">
        <f t="shared" si="1"/>
        <v/>
      </c>
      <c r="X19" t="str">
        <f>IFERROR(VLOOKUP(W19,Sheet1!$A$1:$B$7,2,FALSE),"")</f>
        <v/>
      </c>
      <c r="Y19" t="str">
        <f t="shared" si="2"/>
        <v/>
      </c>
      <c r="Z19">
        <f>IFERROR(VLOOKUP(Y19,Sheet1!$C$1:$D$21,2,FALSE),5)</f>
        <v>5</v>
      </c>
      <c r="AA19" t="str">
        <f t="shared" si="3"/>
        <v/>
      </c>
      <c r="AB19">
        <f>IFERROR(VLOOKUP(AA19,Sheet1!$E$1:$F$20,2,FALSE),5)</f>
        <v>5</v>
      </c>
      <c r="AC19" t="str">
        <f t="shared" si="4"/>
        <v/>
      </c>
      <c r="AD19">
        <f t="shared" si="6"/>
        <v>5</v>
      </c>
      <c r="AE19" t="str">
        <f t="shared" si="5"/>
        <v/>
      </c>
      <c r="AF19">
        <f>IFERROR(VLOOKUP(AE19,Sheet1!$G$1:$H$4,2,FALSE),5)</f>
        <v>5</v>
      </c>
    </row>
    <row r="20" spans="2:32" ht="18.75" customHeight="1" x14ac:dyDescent="0.2">
      <c r="B20" s="43">
        <v>7</v>
      </c>
      <c r="C20" s="42"/>
      <c r="D20" s="42"/>
      <c r="E20" s="42"/>
      <c r="F20" s="42"/>
      <c r="G20" s="42"/>
      <c r="H20" s="45"/>
      <c r="I20" s="46"/>
      <c r="J20" s="46"/>
      <c r="K20" s="42"/>
      <c r="L20" s="42"/>
      <c r="M20" s="44"/>
      <c r="N20" s="42"/>
      <c r="O20" s="42"/>
      <c r="P20" s="42"/>
      <c r="Q20" s="42"/>
      <c r="R20" s="47"/>
      <c r="T20">
        <v>11</v>
      </c>
      <c r="U20">
        <f t="shared" si="0"/>
        <v>11</v>
      </c>
      <c r="W20" t="str">
        <f t="shared" si="1"/>
        <v/>
      </c>
      <c r="X20" t="str">
        <f>IFERROR(VLOOKUP(W20,Sheet1!$A$1:$B$7,2,FALSE),"")</f>
        <v/>
      </c>
      <c r="Y20" t="str">
        <f t="shared" si="2"/>
        <v/>
      </c>
      <c r="Z20">
        <f>IFERROR(VLOOKUP(Y20,Sheet1!$C$1:$D$21,2,FALSE),5)</f>
        <v>5</v>
      </c>
      <c r="AA20" t="str">
        <f t="shared" si="3"/>
        <v/>
      </c>
      <c r="AB20">
        <f>IFERROR(VLOOKUP(AA20,Sheet1!$E$1:$F$20,2,FALSE),5)</f>
        <v>5</v>
      </c>
      <c r="AC20" t="str">
        <f t="shared" si="4"/>
        <v/>
      </c>
      <c r="AD20">
        <f t="shared" si="6"/>
        <v>5</v>
      </c>
      <c r="AE20" t="str">
        <f t="shared" si="5"/>
        <v/>
      </c>
      <c r="AF20">
        <f>IFERROR(VLOOKUP(AE20,Sheet1!$G$1:$H$4,2,FALSE),5)</f>
        <v>5</v>
      </c>
    </row>
    <row r="21" spans="2:32" ht="18.75" customHeight="1" x14ac:dyDescent="0.2">
      <c r="B21" s="43">
        <v>8</v>
      </c>
      <c r="C21" s="42"/>
      <c r="D21" s="42"/>
      <c r="E21" s="42"/>
      <c r="F21" s="42"/>
      <c r="G21" s="42"/>
      <c r="H21" s="45"/>
      <c r="I21" s="42"/>
      <c r="J21" s="42"/>
      <c r="K21" s="42"/>
      <c r="L21" s="42"/>
      <c r="M21" s="44"/>
      <c r="N21" s="42"/>
      <c r="O21" s="42"/>
      <c r="P21" s="42"/>
      <c r="Q21" s="42"/>
      <c r="R21" s="47"/>
      <c r="T21">
        <v>11</v>
      </c>
      <c r="U21">
        <f t="shared" si="0"/>
        <v>11</v>
      </c>
      <c r="W21" t="str">
        <f t="shared" si="1"/>
        <v/>
      </c>
      <c r="X21" t="str">
        <f>IFERROR(VLOOKUP(W21,Sheet1!$A$1:$B$7,2,FALSE),"")</f>
        <v/>
      </c>
      <c r="Y21" t="str">
        <f t="shared" si="2"/>
        <v/>
      </c>
      <c r="Z21">
        <f>IFERROR(VLOOKUP(Y21,Sheet1!$C$1:$D$21,2,FALSE),5)</f>
        <v>5</v>
      </c>
      <c r="AA21" t="str">
        <f t="shared" si="3"/>
        <v/>
      </c>
      <c r="AB21">
        <f>IFERROR(VLOOKUP(AA21,Sheet1!$E$1:$F$20,2,FALSE),5)</f>
        <v>5</v>
      </c>
      <c r="AC21" t="str">
        <f t="shared" si="4"/>
        <v/>
      </c>
      <c r="AD21">
        <f t="shared" si="6"/>
        <v>5</v>
      </c>
      <c r="AE21" t="str">
        <f t="shared" si="5"/>
        <v/>
      </c>
      <c r="AF21">
        <f>IFERROR(VLOOKUP(AE21,Sheet1!$G$1:$H$4,2,FALSE),5)</f>
        <v>5</v>
      </c>
    </row>
    <row r="22" spans="2:32" ht="18.75" customHeight="1" x14ac:dyDescent="0.2">
      <c r="B22" s="43">
        <v>9</v>
      </c>
      <c r="C22" s="42"/>
      <c r="D22" s="42"/>
      <c r="E22" s="42"/>
      <c r="F22" s="42"/>
      <c r="G22" s="42"/>
      <c r="H22" s="45"/>
      <c r="I22" s="42"/>
      <c r="J22" s="42"/>
      <c r="K22" s="42"/>
      <c r="L22" s="42"/>
      <c r="M22" s="44"/>
      <c r="N22" s="42"/>
      <c r="O22" s="42"/>
      <c r="P22" s="42"/>
      <c r="Q22" s="42"/>
      <c r="R22" s="47"/>
      <c r="T22">
        <v>11</v>
      </c>
      <c r="U22">
        <f t="shared" si="0"/>
        <v>11</v>
      </c>
      <c r="W22" t="str">
        <f t="shared" si="1"/>
        <v/>
      </c>
      <c r="X22" t="str">
        <f>IFERROR(VLOOKUP(W22,Sheet1!$A$1:$B$7,2,FALSE),"")</f>
        <v/>
      </c>
      <c r="Y22" t="str">
        <f t="shared" si="2"/>
        <v/>
      </c>
      <c r="Z22">
        <f>IFERROR(VLOOKUP(Y22,Sheet1!$C$1:$D$21,2,FALSE),5)</f>
        <v>5</v>
      </c>
      <c r="AA22" t="str">
        <f t="shared" si="3"/>
        <v/>
      </c>
      <c r="AB22">
        <f>IFERROR(VLOOKUP(AA22,Sheet1!$E$1:$F$20,2,FALSE),5)</f>
        <v>5</v>
      </c>
      <c r="AC22" t="str">
        <f t="shared" si="4"/>
        <v/>
      </c>
      <c r="AD22">
        <f t="shared" si="6"/>
        <v>5</v>
      </c>
      <c r="AE22" t="str">
        <f t="shared" si="5"/>
        <v/>
      </c>
      <c r="AF22">
        <f>IFERROR(VLOOKUP(AE22,Sheet1!$G$1:$H$4,2,FALSE),5)</f>
        <v>5</v>
      </c>
    </row>
    <row r="23" spans="2:32" ht="18.75" customHeight="1" x14ac:dyDescent="0.2">
      <c r="B23" s="43">
        <v>10</v>
      </c>
      <c r="C23" s="42"/>
      <c r="D23" s="42"/>
      <c r="E23" s="42"/>
      <c r="F23" s="42"/>
      <c r="G23" s="42"/>
      <c r="H23" s="45"/>
      <c r="I23" s="42"/>
      <c r="J23" s="42"/>
      <c r="K23" s="42"/>
      <c r="L23" s="42"/>
      <c r="M23" s="44"/>
      <c r="N23" s="42"/>
      <c r="O23" s="42"/>
      <c r="P23" s="42"/>
      <c r="Q23" s="42"/>
      <c r="R23" s="47"/>
      <c r="T23">
        <v>11</v>
      </c>
      <c r="U23">
        <f t="shared" si="0"/>
        <v>11</v>
      </c>
      <c r="W23" t="str">
        <f t="shared" si="1"/>
        <v/>
      </c>
      <c r="X23" t="str">
        <f>IFERROR(VLOOKUP(W23,Sheet1!$A$1:$B$7,2,FALSE),"")</f>
        <v/>
      </c>
      <c r="Y23" t="str">
        <f t="shared" si="2"/>
        <v/>
      </c>
      <c r="Z23">
        <f>IFERROR(VLOOKUP(Y23,Sheet1!$C$1:$D$21,2,FALSE),5)</f>
        <v>5</v>
      </c>
      <c r="AA23" t="str">
        <f t="shared" si="3"/>
        <v/>
      </c>
      <c r="AB23">
        <f>IFERROR(VLOOKUP(AA23,Sheet1!$E$1:$F$20,2,FALSE),5)</f>
        <v>5</v>
      </c>
      <c r="AC23" t="str">
        <f t="shared" si="4"/>
        <v/>
      </c>
      <c r="AD23">
        <f t="shared" si="6"/>
        <v>5</v>
      </c>
      <c r="AE23" t="str">
        <f t="shared" si="5"/>
        <v/>
      </c>
      <c r="AF23">
        <f>IFERROR(VLOOKUP(AE23,Sheet1!$G$1:$H$4,2,FALSE),5)</f>
        <v>5</v>
      </c>
    </row>
    <row r="24" spans="2:32" ht="18.75" customHeight="1" x14ac:dyDescent="0.2">
      <c r="B24" s="43">
        <v>11</v>
      </c>
      <c r="C24" s="42"/>
      <c r="D24" s="42"/>
      <c r="E24" s="42"/>
      <c r="F24" s="42"/>
      <c r="G24" s="42"/>
      <c r="H24" s="45"/>
      <c r="I24" s="42"/>
      <c r="J24" s="42"/>
      <c r="K24" s="42"/>
      <c r="L24" s="42"/>
      <c r="M24" s="44"/>
      <c r="N24" s="42"/>
      <c r="O24" s="42"/>
      <c r="P24" s="42"/>
      <c r="Q24" s="42"/>
      <c r="R24" s="47"/>
      <c r="T24">
        <v>11</v>
      </c>
      <c r="U24">
        <f t="shared" si="0"/>
        <v>11</v>
      </c>
      <c r="W24" t="str">
        <f t="shared" si="1"/>
        <v/>
      </c>
      <c r="X24" t="str">
        <f>IFERROR(VLOOKUP(W24,Sheet1!$A$1:$B$7,2,FALSE),"")</f>
        <v/>
      </c>
      <c r="Y24" t="str">
        <f t="shared" si="2"/>
        <v/>
      </c>
      <c r="Z24">
        <f>IFERROR(VLOOKUP(Y24,Sheet1!$C$1:$D$21,2,FALSE),5)</f>
        <v>5</v>
      </c>
      <c r="AA24" t="str">
        <f t="shared" si="3"/>
        <v/>
      </c>
      <c r="AB24">
        <f>IFERROR(VLOOKUP(AA24,Sheet1!$E$1:$F$20,2,FALSE),5)</f>
        <v>5</v>
      </c>
      <c r="AC24" t="str">
        <f t="shared" si="4"/>
        <v/>
      </c>
      <c r="AD24">
        <f t="shared" si="6"/>
        <v>5</v>
      </c>
      <c r="AE24" t="str">
        <f t="shared" si="5"/>
        <v/>
      </c>
      <c r="AF24">
        <f>IFERROR(VLOOKUP(AE24,Sheet1!$G$1:$H$4,2,FALSE),5)</f>
        <v>5</v>
      </c>
    </row>
    <row r="25" spans="2:32" ht="18.75" customHeight="1" x14ac:dyDescent="0.2">
      <c r="B25" s="43">
        <v>12</v>
      </c>
      <c r="C25" s="42"/>
      <c r="D25" s="42"/>
      <c r="E25" s="42"/>
      <c r="F25" s="42"/>
      <c r="G25" s="42"/>
      <c r="H25" s="45"/>
      <c r="I25" s="42"/>
      <c r="J25" s="42"/>
      <c r="K25" s="42"/>
      <c r="L25" s="42"/>
      <c r="M25" s="44"/>
      <c r="N25" s="42"/>
      <c r="O25" s="42"/>
      <c r="P25" s="42"/>
      <c r="Q25" s="42"/>
      <c r="R25" s="47"/>
      <c r="T25">
        <v>11</v>
      </c>
      <c r="U25">
        <f t="shared" si="0"/>
        <v>11</v>
      </c>
      <c r="W25" t="str">
        <f t="shared" si="1"/>
        <v/>
      </c>
      <c r="X25" t="str">
        <f>IFERROR(VLOOKUP(W25,Sheet1!$A$1:$B$7,2,FALSE),"")</f>
        <v/>
      </c>
      <c r="Y25" t="str">
        <f t="shared" si="2"/>
        <v/>
      </c>
      <c r="Z25">
        <f>IFERROR(VLOOKUP(Y25,Sheet1!$C$1:$D$21,2,FALSE),5)</f>
        <v>5</v>
      </c>
      <c r="AA25" t="str">
        <f t="shared" si="3"/>
        <v/>
      </c>
      <c r="AB25">
        <f>IFERROR(VLOOKUP(AA25,Sheet1!$E$1:$F$20,2,FALSE),5)</f>
        <v>5</v>
      </c>
      <c r="AC25" t="str">
        <f t="shared" si="4"/>
        <v/>
      </c>
      <c r="AD25">
        <f t="shared" si="6"/>
        <v>5</v>
      </c>
      <c r="AE25" t="str">
        <f t="shared" si="5"/>
        <v/>
      </c>
      <c r="AF25">
        <f>IFERROR(VLOOKUP(AE25,Sheet1!$G$1:$H$4,2,FALSE),5)</f>
        <v>5</v>
      </c>
    </row>
    <row r="26" spans="2:32" ht="18.75" customHeight="1" x14ac:dyDescent="0.2">
      <c r="B26" s="43">
        <v>13</v>
      </c>
      <c r="C26" s="42"/>
      <c r="D26" s="42"/>
      <c r="E26" s="42"/>
      <c r="F26" s="42"/>
      <c r="G26" s="42"/>
      <c r="H26" s="45"/>
      <c r="I26" s="42"/>
      <c r="J26" s="42"/>
      <c r="K26" s="42"/>
      <c r="L26" s="42"/>
      <c r="M26" s="44"/>
      <c r="N26" s="42"/>
      <c r="O26" s="42"/>
      <c r="P26" s="42"/>
      <c r="Q26" s="42"/>
      <c r="R26" s="47"/>
      <c r="T26">
        <v>11</v>
      </c>
      <c r="U26">
        <f t="shared" si="0"/>
        <v>11</v>
      </c>
      <c r="W26" t="str">
        <f t="shared" si="1"/>
        <v/>
      </c>
      <c r="X26" t="str">
        <f>IFERROR(VLOOKUP(W26,Sheet1!$A$1:$B$7,2,FALSE),"")</f>
        <v/>
      </c>
      <c r="Y26" t="str">
        <f t="shared" si="2"/>
        <v/>
      </c>
      <c r="Z26">
        <f>IFERROR(VLOOKUP(Y26,Sheet1!$C$1:$D$21,2,FALSE),5)</f>
        <v>5</v>
      </c>
      <c r="AA26" t="str">
        <f t="shared" si="3"/>
        <v/>
      </c>
      <c r="AB26">
        <f>IFERROR(VLOOKUP(AA26,Sheet1!$E$1:$F$20,2,FALSE),5)</f>
        <v>5</v>
      </c>
      <c r="AC26" t="str">
        <f t="shared" si="4"/>
        <v/>
      </c>
      <c r="AD26">
        <f t="shared" si="6"/>
        <v>5</v>
      </c>
      <c r="AE26" t="str">
        <f t="shared" si="5"/>
        <v/>
      </c>
      <c r="AF26">
        <f>IFERROR(VLOOKUP(AE26,Sheet1!$G$1:$H$4,2,FALSE),5)</f>
        <v>5</v>
      </c>
    </row>
    <row r="27" spans="2:32" ht="18.75" customHeight="1" x14ac:dyDescent="0.2">
      <c r="B27" s="43">
        <v>14</v>
      </c>
      <c r="C27" s="42"/>
      <c r="D27" s="42"/>
      <c r="E27" s="42"/>
      <c r="F27" s="42"/>
      <c r="G27" s="42"/>
      <c r="H27" s="45"/>
      <c r="I27" s="42"/>
      <c r="J27" s="42"/>
      <c r="K27" s="42"/>
      <c r="L27" s="42"/>
      <c r="M27" s="44"/>
      <c r="N27" s="42"/>
      <c r="O27" s="42"/>
      <c r="P27" s="42"/>
      <c r="Q27" s="42"/>
      <c r="R27" s="47"/>
      <c r="T27">
        <v>11</v>
      </c>
      <c r="U27">
        <f t="shared" si="0"/>
        <v>11</v>
      </c>
      <c r="W27" t="str">
        <f t="shared" si="1"/>
        <v/>
      </c>
      <c r="X27" t="str">
        <f>IFERROR(VLOOKUP(W27,Sheet1!$A$1:$B$7,2,FALSE),"")</f>
        <v/>
      </c>
      <c r="Y27" t="str">
        <f t="shared" si="2"/>
        <v/>
      </c>
      <c r="Z27">
        <f>IFERROR(VLOOKUP(Y27,Sheet1!$C$1:$D$21,2,FALSE),5)</f>
        <v>5</v>
      </c>
      <c r="AA27" t="str">
        <f t="shared" si="3"/>
        <v/>
      </c>
      <c r="AB27">
        <f>IFERROR(VLOOKUP(AA27,Sheet1!$E$1:$F$20,2,FALSE),5)</f>
        <v>5</v>
      </c>
      <c r="AC27" t="str">
        <f t="shared" si="4"/>
        <v/>
      </c>
      <c r="AD27">
        <f t="shared" si="6"/>
        <v>5</v>
      </c>
      <c r="AE27" t="str">
        <f t="shared" si="5"/>
        <v/>
      </c>
      <c r="AF27">
        <f>IFERROR(VLOOKUP(AE27,Sheet1!$G$1:$H$4,2,FALSE),5)</f>
        <v>5</v>
      </c>
    </row>
    <row r="28" spans="2:32" ht="18.75" customHeight="1" x14ac:dyDescent="0.2">
      <c r="B28" s="43">
        <v>15</v>
      </c>
      <c r="C28" s="42"/>
      <c r="D28" s="42"/>
      <c r="E28" s="42"/>
      <c r="F28" s="42"/>
      <c r="G28" s="42"/>
      <c r="H28" s="45"/>
      <c r="I28" s="42"/>
      <c r="J28" s="42"/>
      <c r="K28" s="42"/>
      <c r="L28" s="42"/>
      <c r="M28" s="44"/>
      <c r="N28" s="42"/>
      <c r="O28" s="42"/>
      <c r="P28" s="42"/>
      <c r="Q28" s="42"/>
      <c r="R28" s="47"/>
      <c r="T28">
        <v>11</v>
      </c>
      <c r="U28">
        <f t="shared" si="0"/>
        <v>11</v>
      </c>
      <c r="W28" t="str">
        <f t="shared" si="1"/>
        <v/>
      </c>
      <c r="X28" t="str">
        <f>IFERROR(VLOOKUP(W28,Sheet1!$A$1:$B$7,2,FALSE),"")</f>
        <v/>
      </c>
      <c r="Y28" t="str">
        <f t="shared" si="2"/>
        <v/>
      </c>
      <c r="Z28">
        <f>IFERROR(VLOOKUP(Y28,Sheet1!$C$1:$D$21,2,FALSE),5)</f>
        <v>5</v>
      </c>
      <c r="AA28" t="str">
        <f t="shared" si="3"/>
        <v/>
      </c>
      <c r="AB28">
        <f>IFERROR(VLOOKUP(AA28,Sheet1!$E$1:$F$20,2,FALSE),5)</f>
        <v>5</v>
      </c>
      <c r="AC28" t="str">
        <f t="shared" si="4"/>
        <v/>
      </c>
      <c r="AD28">
        <f t="shared" si="6"/>
        <v>5</v>
      </c>
      <c r="AE28" t="str">
        <f t="shared" si="5"/>
        <v/>
      </c>
      <c r="AF28">
        <f>IFERROR(VLOOKUP(AE28,Sheet1!$G$1:$H$4,2,FALSE),5)</f>
        <v>5</v>
      </c>
    </row>
    <row r="29" spans="2:32" ht="18.75" customHeight="1" x14ac:dyDescent="0.2">
      <c r="B29" s="43">
        <v>16</v>
      </c>
      <c r="C29" s="42"/>
      <c r="D29" s="42"/>
      <c r="E29" s="42"/>
      <c r="F29" s="42"/>
      <c r="G29" s="42"/>
      <c r="H29" s="45"/>
      <c r="I29" s="42"/>
      <c r="J29" s="42"/>
      <c r="K29" s="42"/>
      <c r="L29" s="42"/>
      <c r="M29" s="44"/>
      <c r="N29" s="42"/>
      <c r="O29" s="42"/>
      <c r="P29" s="42"/>
      <c r="Q29" s="42"/>
      <c r="R29" s="47"/>
      <c r="T29">
        <v>11</v>
      </c>
      <c r="U29">
        <f t="shared" si="0"/>
        <v>11</v>
      </c>
      <c r="W29" t="str">
        <f t="shared" si="1"/>
        <v/>
      </c>
      <c r="X29" t="str">
        <f>IFERROR(VLOOKUP(W29,Sheet1!$A$1:$B$7,2,FALSE),"")</f>
        <v/>
      </c>
      <c r="Y29" t="str">
        <f t="shared" si="2"/>
        <v/>
      </c>
      <c r="Z29">
        <f>IFERROR(VLOOKUP(Y29,Sheet1!$C$1:$D$21,2,FALSE),5)</f>
        <v>5</v>
      </c>
      <c r="AA29" t="str">
        <f t="shared" si="3"/>
        <v/>
      </c>
      <c r="AB29">
        <f>IFERROR(VLOOKUP(AA29,Sheet1!$E$1:$F$20,2,FALSE),5)</f>
        <v>5</v>
      </c>
      <c r="AC29" t="str">
        <f t="shared" si="4"/>
        <v/>
      </c>
      <c r="AD29">
        <f t="shared" si="6"/>
        <v>5</v>
      </c>
      <c r="AE29" t="str">
        <f t="shared" si="5"/>
        <v/>
      </c>
      <c r="AF29">
        <f>IFERROR(VLOOKUP(AE29,Sheet1!$G$1:$H$4,2,FALSE),5)</f>
        <v>5</v>
      </c>
    </row>
    <row r="30" spans="2:32" ht="18.75" customHeight="1" x14ac:dyDescent="0.2">
      <c r="B30" s="43">
        <v>17</v>
      </c>
      <c r="C30" s="42"/>
      <c r="D30" s="42"/>
      <c r="E30" s="42"/>
      <c r="F30" s="42"/>
      <c r="G30" s="42"/>
      <c r="H30" s="45"/>
      <c r="I30" s="42"/>
      <c r="J30" s="42"/>
      <c r="K30" s="42"/>
      <c r="L30" s="42"/>
      <c r="M30" s="44"/>
      <c r="N30" s="42"/>
      <c r="O30" s="42"/>
      <c r="P30" s="42"/>
      <c r="Q30" s="42"/>
      <c r="R30" s="47"/>
      <c r="T30">
        <v>11</v>
      </c>
      <c r="U30">
        <f t="shared" si="0"/>
        <v>11</v>
      </c>
      <c r="W30" t="str">
        <f t="shared" si="1"/>
        <v/>
      </c>
      <c r="X30" t="str">
        <f>IFERROR(VLOOKUP(W30,Sheet1!$A$1:$B$7,2,FALSE),"")</f>
        <v/>
      </c>
      <c r="Y30" t="str">
        <f t="shared" si="2"/>
        <v/>
      </c>
      <c r="Z30">
        <f>IFERROR(VLOOKUP(Y30,Sheet1!$C$1:$D$21,2,FALSE),5)</f>
        <v>5</v>
      </c>
      <c r="AA30" t="str">
        <f t="shared" si="3"/>
        <v/>
      </c>
      <c r="AB30">
        <f>IFERROR(VLOOKUP(AA30,Sheet1!$E$1:$F$20,2,FALSE),5)</f>
        <v>5</v>
      </c>
      <c r="AC30" t="str">
        <f t="shared" si="4"/>
        <v/>
      </c>
      <c r="AD30">
        <f t="shared" si="6"/>
        <v>5</v>
      </c>
      <c r="AE30" t="str">
        <f t="shared" si="5"/>
        <v/>
      </c>
      <c r="AF30">
        <f>IFERROR(VLOOKUP(AE30,Sheet1!$G$1:$H$4,2,FALSE),5)</f>
        <v>5</v>
      </c>
    </row>
    <row r="31" spans="2:32" ht="18.75" customHeight="1" x14ac:dyDescent="0.2">
      <c r="B31" s="43">
        <v>18</v>
      </c>
      <c r="C31" s="42"/>
      <c r="D31" s="42"/>
      <c r="E31" s="42"/>
      <c r="F31" s="42"/>
      <c r="G31" s="42"/>
      <c r="H31" s="45"/>
      <c r="I31" s="42"/>
      <c r="J31" s="42"/>
      <c r="K31" s="42"/>
      <c r="L31" s="42"/>
      <c r="M31" s="44"/>
      <c r="N31" s="42"/>
      <c r="O31" s="42"/>
      <c r="P31" s="42"/>
      <c r="Q31" s="42"/>
      <c r="R31" s="47"/>
      <c r="T31">
        <v>11</v>
      </c>
      <c r="U31">
        <f t="shared" si="0"/>
        <v>11</v>
      </c>
      <c r="W31" t="str">
        <f t="shared" si="1"/>
        <v/>
      </c>
      <c r="X31" t="str">
        <f>IFERROR(VLOOKUP(W31,Sheet1!$A$1:$B$7,2,FALSE),"")</f>
        <v/>
      </c>
      <c r="Y31" t="str">
        <f t="shared" si="2"/>
        <v/>
      </c>
      <c r="Z31">
        <f>IFERROR(VLOOKUP(Y31,Sheet1!$C$1:$D$21,2,FALSE),5)</f>
        <v>5</v>
      </c>
      <c r="AA31" t="str">
        <f t="shared" si="3"/>
        <v/>
      </c>
      <c r="AB31">
        <f>IFERROR(VLOOKUP(AA31,Sheet1!$E$1:$F$20,2,FALSE),5)</f>
        <v>5</v>
      </c>
      <c r="AC31" t="str">
        <f t="shared" si="4"/>
        <v/>
      </c>
      <c r="AD31">
        <f t="shared" si="6"/>
        <v>5</v>
      </c>
      <c r="AE31" t="str">
        <f t="shared" si="5"/>
        <v/>
      </c>
      <c r="AF31">
        <f>IFERROR(VLOOKUP(AE31,Sheet1!$G$1:$H$4,2,FALSE),5)</f>
        <v>5</v>
      </c>
    </row>
    <row r="32" spans="2:32" ht="18.75" customHeight="1" x14ac:dyDescent="0.2">
      <c r="B32" s="43">
        <v>19</v>
      </c>
      <c r="C32" s="42"/>
      <c r="D32" s="42"/>
      <c r="E32" s="42"/>
      <c r="F32" s="42"/>
      <c r="G32" s="42"/>
      <c r="H32" s="45"/>
      <c r="I32" s="42"/>
      <c r="J32" s="42"/>
      <c r="K32" s="42"/>
      <c r="L32" s="42"/>
      <c r="M32" s="44"/>
      <c r="N32" s="42"/>
      <c r="O32" s="42"/>
      <c r="P32" s="42"/>
      <c r="Q32" s="42"/>
      <c r="R32" s="47"/>
      <c r="T32">
        <v>11</v>
      </c>
      <c r="U32">
        <f t="shared" si="0"/>
        <v>11</v>
      </c>
      <c r="W32" t="str">
        <f t="shared" si="1"/>
        <v/>
      </c>
      <c r="X32" t="str">
        <f>IFERROR(VLOOKUP(W32,Sheet1!$A$1:$B$7,2,FALSE),"")</f>
        <v/>
      </c>
      <c r="Y32" t="str">
        <f t="shared" si="2"/>
        <v/>
      </c>
      <c r="Z32">
        <f>IFERROR(VLOOKUP(Y32,Sheet1!$C$1:$D$21,2,FALSE),5)</f>
        <v>5</v>
      </c>
      <c r="AA32" t="str">
        <f t="shared" si="3"/>
        <v/>
      </c>
      <c r="AB32">
        <f>IFERROR(VLOOKUP(AA32,Sheet1!$E$1:$F$20,2,FALSE),5)</f>
        <v>5</v>
      </c>
      <c r="AC32" t="str">
        <f t="shared" si="4"/>
        <v/>
      </c>
      <c r="AD32">
        <f t="shared" si="6"/>
        <v>5</v>
      </c>
      <c r="AE32" t="str">
        <f t="shared" si="5"/>
        <v/>
      </c>
      <c r="AF32">
        <f>IFERROR(VLOOKUP(AE32,Sheet1!$G$1:$H$4,2,FALSE),5)</f>
        <v>5</v>
      </c>
    </row>
    <row r="33" spans="2:32" ht="18.75" customHeight="1" x14ac:dyDescent="0.2">
      <c r="B33" s="43">
        <v>20</v>
      </c>
      <c r="C33" s="42"/>
      <c r="D33" s="42"/>
      <c r="E33" s="42"/>
      <c r="F33" s="42"/>
      <c r="G33" s="42"/>
      <c r="H33" s="45"/>
      <c r="I33" s="42"/>
      <c r="J33" s="42"/>
      <c r="K33" s="42"/>
      <c r="L33" s="42"/>
      <c r="M33" s="44"/>
      <c r="N33" s="42"/>
      <c r="O33" s="42"/>
      <c r="P33" s="42"/>
      <c r="Q33" s="42"/>
      <c r="R33" s="47"/>
      <c r="T33">
        <v>11</v>
      </c>
      <c r="U33">
        <f t="shared" si="0"/>
        <v>11</v>
      </c>
      <c r="W33" t="str">
        <f t="shared" si="1"/>
        <v/>
      </c>
      <c r="X33" t="str">
        <f>IFERROR(VLOOKUP(W33,Sheet1!$A$1:$B$7,2,FALSE),"")</f>
        <v/>
      </c>
      <c r="Y33" t="str">
        <f t="shared" si="2"/>
        <v/>
      </c>
      <c r="Z33">
        <f>IFERROR(VLOOKUP(Y33,Sheet1!$C$1:$D$21,2,FALSE),5)</f>
        <v>5</v>
      </c>
      <c r="AA33" t="str">
        <f t="shared" si="3"/>
        <v/>
      </c>
      <c r="AB33">
        <f>IFERROR(VLOOKUP(AA33,Sheet1!$E$1:$F$20,2,FALSE),5)</f>
        <v>5</v>
      </c>
      <c r="AC33" t="str">
        <f t="shared" si="4"/>
        <v/>
      </c>
      <c r="AD33">
        <f t="shared" si="6"/>
        <v>5</v>
      </c>
      <c r="AE33" t="str">
        <f t="shared" si="5"/>
        <v/>
      </c>
      <c r="AF33">
        <f>IFERROR(VLOOKUP(AE33,Sheet1!$G$1:$H$4,2,FALSE),5)</f>
        <v>5</v>
      </c>
    </row>
    <row r="34" spans="2:32" ht="18.75" customHeight="1" x14ac:dyDescent="0.2">
      <c r="B34" s="43">
        <v>21</v>
      </c>
      <c r="C34" s="42"/>
      <c r="D34" s="42"/>
      <c r="E34" s="42"/>
      <c r="F34" s="42"/>
      <c r="G34" s="42"/>
      <c r="H34" s="45"/>
      <c r="I34" s="42"/>
      <c r="J34" s="42"/>
      <c r="K34" s="42"/>
      <c r="L34" s="42"/>
      <c r="M34" s="44"/>
      <c r="N34" s="42"/>
      <c r="O34" s="42"/>
      <c r="P34" s="42"/>
      <c r="Q34" s="42"/>
      <c r="R34" s="47"/>
      <c r="T34">
        <v>11</v>
      </c>
      <c r="U34">
        <f t="shared" si="0"/>
        <v>11</v>
      </c>
      <c r="W34" t="str">
        <f t="shared" si="1"/>
        <v/>
      </c>
      <c r="X34" t="str">
        <f>IFERROR(VLOOKUP(W34,Sheet1!$A$1:$B$7,2,FALSE),"")</f>
        <v/>
      </c>
      <c r="Y34" t="str">
        <f t="shared" si="2"/>
        <v/>
      </c>
      <c r="Z34">
        <f>IFERROR(VLOOKUP(Y34,Sheet1!$C$1:$D$21,2,FALSE),5)</f>
        <v>5</v>
      </c>
      <c r="AA34" t="str">
        <f t="shared" si="3"/>
        <v/>
      </c>
      <c r="AB34">
        <f>IFERROR(VLOOKUP(AA34,Sheet1!$E$1:$F$20,2,FALSE),5)</f>
        <v>5</v>
      </c>
      <c r="AC34" t="str">
        <f t="shared" si="4"/>
        <v/>
      </c>
      <c r="AD34">
        <f t="shared" si="6"/>
        <v>5</v>
      </c>
      <c r="AE34" t="str">
        <f t="shared" si="5"/>
        <v/>
      </c>
      <c r="AF34">
        <f>IFERROR(VLOOKUP(AE34,Sheet1!$G$1:$H$4,2,FALSE),5)</f>
        <v>5</v>
      </c>
    </row>
    <row r="35" spans="2:32" ht="18.75" customHeight="1" x14ac:dyDescent="0.2">
      <c r="B35" s="43">
        <v>22</v>
      </c>
      <c r="C35" s="42"/>
      <c r="D35" s="42"/>
      <c r="E35" s="42"/>
      <c r="F35" s="42"/>
      <c r="G35" s="42"/>
      <c r="H35" s="45"/>
      <c r="I35" s="42"/>
      <c r="J35" s="42"/>
      <c r="K35" s="42"/>
      <c r="L35" s="42"/>
      <c r="M35" s="44"/>
      <c r="N35" s="42"/>
      <c r="O35" s="42"/>
      <c r="P35" s="42"/>
      <c r="Q35" s="42"/>
      <c r="R35" s="47"/>
      <c r="T35">
        <v>11</v>
      </c>
      <c r="U35">
        <f t="shared" si="0"/>
        <v>11</v>
      </c>
      <c r="W35" t="str">
        <f t="shared" si="1"/>
        <v/>
      </c>
      <c r="X35" t="str">
        <f>IFERROR(VLOOKUP(W35,Sheet1!$A$1:$B$7,2,FALSE),"")</f>
        <v/>
      </c>
      <c r="Y35" t="str">
        <f t="shared" si="2"/>
        <v/>
      </c>
      <c r="Z35">
        <f>IFERROR(VLOOKUP(Y35,Sheet1!$C$1:$D$21,2,FALSE),5)</f>
        <v>5</v>
      </c>
      <c r="AA35" t="str">
        <f t="shared" si="3"/>
        <v/>
      </c>
      <c r="AB35">
        <f>IFERROR(VLOOKUP(AA35,Sheet1!$E$1:$F$20,2,FALSE),5)</f>
        <v>5</v>
      </c>
      <c r="AC35" t="str">
        <f t="shared" si="4"/>
        <v/>
      </c>
      <c r="AD35">
        <f t="shared" si="6"/>
        <v>5</v>
      </c>
      <c r="AE35" t="str">
        <f t="shared" si="5"/>
        <v/>
      </c>
      <c r="AF35">
        <f>IFERROR(VLOOKUP(AE35,Sheet1!$G$1:$H$4,2,FALSE),5)</f>
        <v>5</v>
      </c>
    </row>
    <row r="36" spans="2:32" ht="18.75" customHeight="1" x14ac:dyDescent="0.2">
      <c r="B36" s="43">
        <v>23</v>
      </c>
      <c r="C36" s="42"/>
      <c r="D36" s="42"/>
      <c r="E36" s="42"/>
      <c r="F36" s="42"/>
      <c r="G36" s="42"/>
      <c r="H36" s="45"/>
      <c r="I36" s="42"/>
      <c r="J36" s="42"/>
      <c r="K36" s="42"/>
      <c r="L36" s="42"/>
      <c r="M36" s="44"/>
      <c r="N36" s="42"/>
      <c r="O36" s="42"/>
      <c r="P36" s="42"/>
      <c r="Q36" s="42"/>
      <c r="R36" s="47"/>
      <c r="T36">
        <v>11</v>
      </c>
      <c r="U36">
        <f t="shared" si="0"/>
        <v>11</v>
      </c>
      <c r="W36" t="str">
        <f t="shared" si="1"/>
        <v/>
      </c>
      <c r="X36" t="str">
        <f>IFERROR(VLOOKUP(W36,Sheet1!$A$1:$B$7,2,FALSE),"")</f>
        <v/>
      </c>
      <c r="Y36" t="str">
        <f t="shared" si="2"/>
        <v/>
      </c>
      <c r="Z36">
        <f>IFERROR(VLOOKUP(Y36,Sheet1!$C$1:$D$21,2,FALSE),5)</f>
        <v>5</v>
      </c>
      <c r="AA36" t="str">
        <f t="shared" si="3"/>
        <v/>
      </c>
      <c r="AB36">
        <f>IFERROR(VLOOKUP(AA36,Sheet1!$E$1:$F$20,2,FALSE),5)</f>
        <v>5</v>
      </c>
      <c r="AC36" t="str">
        <f t="shared" si="4"/>
        <v/>
      </c>
      <c r="AD36">
        <f t="shared" si="6"/>
        <v>5</v>
      </c>
      <c r="AE36" t="str">
        <f t="shared" si="5"/>
        <v/>
      </c>
      <c r="AF36">
        <f>IFERROR(VLOOKUP(AE36,Sheet1!$G$1:$H$4,2,FALSE),5)</f>
        <v>5</v>
      </c>
    </row>
    <row r="37" spans="2:32" ht="18.75" customHeight="1" x14ac:dyDescent="0.2">
      <c r="B37" s="43">
        <v>24</v>
      </c>
      <c r="C37" s="42"/>
      <c r="D37" s="42"/>
      <c r="E37" s="42"/>
      <c r="F37" s="42"/>
      <c r="G37" s="42"/>
      <c r="H37" s="45"/>
      <c r="I37" s="42"/>
      <c r="J37" s="42"/>
      <c r="K37" s="42"/>
      <c r="L37" s="42"/>
      <c r="M37" s="44"/>
      <c r="N37" s="42"/>
      <c r="O37" s="42"/>
      <c r="P37" s="42"/>
      <c r="Q37" s="42"/>
      <c r="R37" s="47"/>
      <c r="T37">
        <v>11</v>
      </c>
      <c r="U37">
        <f t="shared" si="0"/>
        <v>11</v>
      </c>
      <c r="W37" t="str">
        <f t="shared" si="1"/>
        <v/>
      </c>
      <c r="X37" t="str">
        <f>IFERROR(VLOOKUP(W37,Sheet1!$A$1:$B$7,2,FALSE),"")</f>
        <v/>
      </c>
      <c r="Y37" t="str">
        <f t="shared" si="2"/>
        <v/>
      </c>
      <c r="Z37">
        <f>IFERROR(VLOOKUP(Y37,Sheet1!$C$1:$D$21,2,FALSE),5)</f>
        <v>5</v>
      </c>
      <c r="AA37" t="str">
        <f t="shared" si="3"/>
        <v/>
      </c>
      <c r="AB37">
        <f>IFERROR(VLOOKUP(AA37,Sheet1!$E$1:$F$20,2,FALSE),5)</f>
        <v>5</v>
      </c>
      <c r="AC37" t="str">
        <f t="shared" si="4"/>
        <v/>
      </c>
      <c r="AD37">
        <f t="shared" si="6"/>
        <v>5</v>
      </c>
      <c r="AE37" t="str">
        <f t="shared" si="5"/>
        <v/>
      </c>
      <c r="AF37">
        <f>IFERROR(VLOOKUP(AE37,Sheet1!$G$1:$H$4,2,FALSE),5)</f>
        <v>5</v>
      </c>
    </row>
    <row r="38" spans="2:32" ht="18.75" customHeight="1" x14ac:dyDescent="0.2">
      <c r="B38" s="43">
        <v>25</v>
      </c>
      <c r="C38" s="42"/>
      <c r="D38" s="42"/>
      <c r="E38" s="42"/>
      <c r="F38" s="42"/>
      <c r="G38" s="42"/>
      <c r="H38" s="45"/>
      <c r="I38" s="42"/>
      <c r="J38" s="42"/>
      <c r="K38" s="42"/>
      <c r="L38" s="42"/>
      <c r="M38" s="44"/>
      <c r="N38" s="42"/>
      <c r="O38" s="42"/>
      <c r="P38" s="42"/>
      <c r="Q38" s="42"/>
      <c r="R38" s="47"/>
      <c r="T38">
        <v>11</v>
      </c>
      <c r="U38">
        <f t="shared" si="0"/>
        <v>11</v>
      </c>
      <c r="W38" t="str">
        <f t="shared" si="1"/>
        <v/>
      </c>
      <c r="X38" t="str">
        <f>IFERROR(VLOOKUP(W38,Sheet1!$A$1:$B$7,2,FALSE),"")</f>
        <v/>
      </c>
      <c r="Y38" t="str">
        <f t="shared" si="2"/>
        <v/>
      </c>
      <c r="Z38">
        <f>IFERROR(VLOOKUP(Y38,Sheet1!$C$1:$D$21,2,FALSE),5)</f>
        <v>5</v>
      </c>
      <c r="AA38" t="str">
        <f t="shared" si="3"/>
        <v/>
      </c>
      <c r="AB38">
        <f>IFERROR(VLOOKUP(AA38,Sheet1!$E$1:$F$20,2,FALSE),5)</f>
        <v>5</v>
      </c>
      <c r="AC38" t="str">
        <f t="shared" si="4"/>
        <v/>
      </c>
      <c r="AD38">
        <f t="shared" si="6"/>
        <v>5</v>
      </c>
      <c r="AE38" t="str">
        <f t="shared" si="5"/>
        <v/>
      </c>
      <c r="AF38">
        <f>IFERROR(VLOOKUP(AE38,Sheet1!$G$1:$H$4,2,FALSE),5)</f>
        <v>5</v>
      </c>
    </row>
    <row r="39" spans="2:32" ht="18.75" customHeight="1" x14ac:dyDescent="0.2">
      <c r="B39" s="43">
        <v>26</v>
      </c>
      <c r="C39" s="42"/>
      <c r="D39" s="42"/>
      <c r="E39" s="42"/>
      <c r="F39" s="42"/>
      <c r="G39" s="42"/>
      <c r="H39" s="45"/>
      <c r="I39" s="42"/>
      <c r="J39" s="42"/>
      <c r="K39" s="42"/>
      <c r="L39" s="42"/>
      <c r="M39" s="44"/>
      <c r="N39" s="42"/>
      <c r="O39" s="42"/>
      <c r="P39" s="42"/>
      <c r="Q39" s="42"/>
      <c r="R39" s="47"/>
      <c r="T39">
        <v>11</v>
      </c>
      <c r="U39">
        <f t="shared" si="0"/>
        <v>11</v>
      </c>
      <c r="W39" t="str">
        <f t="shared" si="1"/>
        <v/>
      </c>
      <c r="X39" t="str">
        <f>IFERROR(VLOOKUP(W39,Sheet1!$A$1:$B$7,2,FALSE),"")</f>
        <v/>
      </c>
      <c r="Y39" t="str">
        <f t="shared" si="2"/>
        <v/>
      </c>
      <c r="Z39">
        <f>IFERROR(VLOOKUP(Y39,Sheet1!$C$1:$D$21,2,FALSE),5)</f>
        <v>5</v>
      </c>
      <c r="AA39" t="str">
        <f t="shared" si="3"/>
        <v/>
      </c>
      <c r="AB39">
        <f>IFERROR(VLOOKUP(AA39,Sheet1!$E$1:$F$20,2,FALSE),5)</f>
        <v>5</v>
      </c>
      <c r="AC39" t="str">
        <f t="shared" si="4"/>
        <v/>
      </c>
      <c r="AD39">
        <f t="shared" si="6"/>
        <v>5</v>
      </c>
      <c r="AE39" t="str">
        <f t="shared" si="5"/>
        <v/>
      </c>
      <c r="AF39">
        <f>IFERROR(VLOOKUP(AE39,Sheet1!$G$1:$H$4,2,FALSE),5)</f>
        <v>5</v>
      </c>
    </row>
    <row r="40" spans="2:32" ht="18.75" customHeight="1" x14ac:dyDescent="0.2">
      <c r="B40" s="43">
        <v>27</v>
      </c>
      <c r="C40" s="42"/>
      <c r="D40" s="42"/>
      <c r="E40" s="42"/>
      <c r="F40" s="42"/>
      <c r="G40" s="42"/>
      <c r="H40" s="45"/>
      <c r="I40" s="42"/>
      <c r="J40" s="42"/>
      <c r="K40" s="42"/>
      <c r="L40" s="42"/>
      <c r="M40" s="44"/>
      <c r="N40" s="42"/>
      <c r="O40" s="42"/>
      <c r="P40" s="42"/>
      <c r="Q40" s="42"/>
      <c r="R40" s="47"/>
      <c r="T40">
        <v>11</v>
      </c>
      <c r="U40">
        <f t="shared" si="0"/>
        <v>11</v>
      </c>
      <c r="W40" t="str">
        <f t="shared" si="1"/>
        <v/>
      </c>
      <c r="X40" t="str">
        <f>IFERROR(VLOOKUP(W40,Sheet1!$A$1:$B$7,2,FALSE),"")</f>
        <v/>
      </c>
      <c r="Y40" t="str">
        <f t="shared" si="2"/>
        <v/>
      </c>
      <c r="Z40">
        <f>IFERROR(VLOOKUP(Y40,Sheet1!$C$1:$D$21,2,FALSE),5)</f>
        <v>5</v>
      </c>
      <c r="AA40" t="str">
        <f t="shared" si="3"/>
        <v/>
      </c>
      <c r="AB40">
        <f>IFERROR(VLOOKUP(AA40,Sheet1!$E$1:$F$20,2,FALSE),5)</f>
        <v>5</v>
      </c>
      <c r="AC40" t="str">
        <f t="shared" si="4"/>
        <v/>
      </c>
      <c r="AD40">
        <f t="shared" si="6"/>
        <v>5</v>
      </c>
      <c r="AE40" t="str">
        <f t="shared" si="5"/>
        <v/>
      </c>
      <c r="AF40">
        <f>IFERROR(VLOOKUP(AE40,Sheet1!$G$1:$H$4,2,FALSE),5)</f>
        <v>5</v>
      </c>
    </row>
    <row r="41" spans="2:32" ht="18.75" customHeight="1" x14ac:dyDescent="0.2">
      <c r="B41" s="43">
        <v>28</v>
      </c>
      <c r="C41" s="42"/>
      <c r="D41" s="42"/>
      <c r="E41" s="42"/>
      <c r="F41" s="42"/>
      <c r="G41" s="42"/>
      <c r="H41" s="45"/>
      <c r="I41" s="42"/>
      <c r="J41" s="42"/>
      <c r="K41" s="42"/>
      <c r="L41" s="42"/>
      <c r="M41" s="44"/>
      <c r="N41" s="42"/>
      <c r="O41" s="42"/>
      <c r="P41" s="42"/>
      <c r="Q41" s="42"/>
      <c r="R41" s="47"/>
      <c r="T41">
        <v>11</v>
      </c>
      <c r="U41">
        <f t="shared" si="0"/>
        <v>11</v>
      </c>
      <c r="W41" t="str">
        <f t="shared" si="1"/>
        <v/>
      </c>
      <c r="X41" t="str">
        <f>IFERROR(VLOOKUP(W41,Sheet1!$A$1:$B$7,2,FALSE),"")</f>
        <v/>
      </c>
      <c r="Y41" t="str">
        <f t="shared" si="2"/>
        <v/>
      </c>
      <c r="Z41">
        <f>IFERROR(VLOOKUP(Y41,Sheet1!$C$1:$D$21,2,FALSE),5)</f>
        <v>5</v>
      </c>
      <c r="AA41" t="str">
        <f t="shared" si="3"/>
        <v/>
      </c>
      <c r="AB41">
        <f>IFERROR(VLOOKUP(AA41,Sheet1!$E$1:$F$20,2,FALSE),5)</f>
        <v>5</v>
      </c>
      <c r="AC41" t="str">
        <f t="shared" si="4"/>
        <v/>
      </c>
      <c r="AD41">
        <f t="shared" si="6"/>
        <v>5</v>
      </c>
      <c r="AE41" t="str">
        <f t="shared" si="5"/>
        <v/>
      </c>
      <c r="AF41">
        <f>IFERROR(VLOOKUP(AE41,Sheet1!$G$1:$H$4,2,FALSE),5)</f>
        <v>5</v>
      </c>
    </row>
    <row r="42" spans="2:32" ht="18.75" customHeight="1" x14ac:dyDescent="0.2">
      <c r="B42" s="43">
        <v>29</v>
      </c>
      <c r="C42" s="42"/>
      <c r="D42" s="42"/>
      <c r="E42" s="42"/>
      <c r="F42" s="42"/>
      <c r="G42" s="42"/>
      <c r="H42" s="45"/>
      <c r="I42" s="42"/>
      <c r="J42" s="42"/>
      <c r="K42" s="42"/>
      <c r="L42" s="42"/>
      <c r="M42" s="44"/>
      <c r="N42" s="42"/>
      <c r="O42" s="42"/>
      <c r="P42" s="42"/>
      <c r="Q42" s="42"/>
      <c r="R42" s="47"/>
      <c r="T42">
        <v>11</v>
      </c>
      <c r="U42">
        <f t="shared" si="0"/>
        <v>11</v>
      </c>
      <c r="W42" t="str">
        <f t="shared" si="1"/>
        <v/>
      </c>
      <c r="X42" t="str">
        <f>IFERROR(VLOOKUP(W42,Sheet1!$A$1:$B$7,2,FALSE),"")</f>
        <v/>
      </c>
      <c r="Y42" t="str">
        <f t="shared" si="2"/>
        <v/>
      </c>
      <c r="Z42">
        <f>IFERROR(VLOOKUP(Y42,Sheet1!$C$1:$D$21,2,FALSE),5)</f>
        <v>5</v>
      </c>
      <c r="AA42" t="str">
        <f t="shared" si="3"/>
        <v/>
      </c>
      <c r="AB42">
        <f>IFERROR(VLOOKUP(AA42,Sheet1!$E$1:$F$20,2,FALSE),5)</f>
        <v>5</v>
      </c>
      <c r="AC42" t="str">
        <f t="shared" si="4"/>
        <v/>
      </c>
      <c r="AD42">
        <f t="shared" si="6"/>
        <v>5</v>
      </c>
      <c r="AE42" t="str">
        <f t="shared" si="5"/>
        <v/>
      </c>
      <c r="AF42">
        <f>IFERROR(VLOOKUP(AE42,Sheet1!$G$1:$H$4,2,FALSE),5)</f>
        <v>5</v>
      </c>
    </row>
    <row r="43" spans="2:32" ht="18.75" customHeight="1" x14ac:dyDescent="0.2">
      <c r="B43" s="43">
        <v>30</v>
      </c>
      <c r="C43" s="42"/>
      <c r="D43" s="42"/>
      <c r="E43" s="42"/>
      <c r="F43" s="42"/>
      <c r="G43" s="42"/>
      <c r="H43" s="45"/>
      <c r="I43" s="42"/>
      <c r="J43" s="42"/>
      <c r="K43" s="42"/>
      <c r="L43" s="42"/>
      <c r="M43" s="44"/>
      <c r="N43" s="42"/>
      <c r="O43" s="42"/>
      <c r="P43" s="42"/>
      <c r="Q43" s="42"/>
      <c r="R43" s="47"/>
      <c r="T43">
        <v>11</v>
      </c>
      <c r="U43">
        <f t="shared" si="0"/>
        <v>11</v>
      </c>
      <c r="W43" t="str">
        <f t="shared" si="1"/>
        <v/>
      </c>
      <c r="X43" t="str">
        <f>IFERROR(VLOOKUP(W43,Sheet1!$A$1:$B$7,2,FALSE),"")</f>
        <v/>
      </c>
      <c r="Y43" t="str">
        <f t="shared" si="2"/>
        <v/>
      </c>
      <c r="Z43">
        <f>IFERROR(VLOOKUP(Y43,Sheet1!$C$1:$D$21,2,FALSE),5)</f>
        <v>5</v>
      </c>
      <c r="AA43" t="str">
        <f t="shared" si="3"/>
        <v/>
      </c>
      <c r="AB43">
        <f>IFERROR(VLOOKUP(AA43,Sheet1!$E$1:$F$20,2,FALSE),5)</f>
        <v>5</v>
      </c>
      <c r="AC43" t="str">
        <f t="shared" si="4"/>
        <v/>
      </c>
      <c r="AD43">
        <f t="shared" si="6"/>
        <v>5</v>
      </c>
      <c r="AE43" t="str">
        <f t="shared" si="5"/>
        <v/>
      </c>
      <c r="AF43">
        <f>IFERROR(VLOOKUP(AE43,Sheet1!$G$1:$H$4,2,FALSE),5)</f>
        <v>5</v>
      </c>
    </row>
    <row r="44" spans="2:32" ht="18.75" customHeight="1" x14ac:dyDescent="0.2">
      <c r="B44" s="43">
        <v>31</v>
      </c>
      <c r="C44" s="42"/>
      <c r="D44" s="42"/>
      <c r="E44" s="42"/>
      <c r="F44" s="42"/>
      <c r="G44" s="42"/>
      <c r="H44" s="45"/>
      <c r="I44" s="42"/>
      <c r="J44" s="42"/>
      <c r="K44" s="42"/>
      <c r="L44" s="42"/>
      <c r="M44" s="44"/>
      <c r="N44" s="42"/>
      <c r="O44" s="42"/>
      <c r="P44" s="42"/>
      <c r="Q44" s="42"/>
      <c r="R44" s="47"/>
      <c r="T44">
        <v>11</v>
      </c>
      <c r="U44">
        <f t="shared" si="0"/>
        <v>11</v>
      </c>
      <c r="W44" t="str">
        <f t="shared" si="1"/>
        <v/>
      </c>
      <c r="X44" t="str">
        <f>IFERROR(VLOOKUP(W44,Sheet1!$A$1:$B$7,2,FALSE),"")</f>
        <v/>
      </c>
      <c r="Y44" t="str">
        <f t="shared" si="2"/>
        <v/>
      </c>
      <c r="Z44">
        <f>IFERROR(VLOOKUP(Y44,Sheet1!$C$1:$D$21,2,FALSE),5)</f>
        <v>5</v>
      </c>
      <c r="AA44" t="str">
        <f t="shared" si="3"/>
        <v/>
      </c>
      <c r="AB44">
        <f>IFERROR(VLOOKUP(AA44,Sheet1!$E$1:$F$20,2,FALSE),5)</f>
        <v>5</v>
      </c>
      <c r="AC44" t="str">
        <f t="shared" si="4"/>
        <v/>
      </c>
      <c r="AD44">
        <f t="shared" si="6"/>
        <v>5</v>
      </c>
      <c r="AE44" t="str">
        <f t="shared" si="5"/>
        <v/>
      </c>
      <c r="AF44">
        <f>IFERROR(VLOOKUP(AE44,Sheet1!$G$1:$H$4,2,FALSE),5)</f>
        <v>5</v>
      </c>
    </row>
    <row r="45" spans="2:32" ht="18.75" customHeight="1" x14ac:dyDescent="0.2">
      <c r="B45" s="43">
        <v>32</v>
      </c>
      <c r="C45" s="42"/>
      <c r="D45" s="42"/>
      <c r="E45" s="42"/>
      <c r="F45" s="42"/>
      <c r="G45" s="42"/>
      <c r="H45" s="45"/>
      <c r="I45" s="42"/>
      <c r="J45" s="42"/>
      <c r="K45" s="42"/>
      <c r="L45" s="42"/>
      <c r="M45" s="44"/>
      <c r="N45" s="42"/>
      <c r="O45" s="42"/>
      <c r="P45" s="42"/>
      <c r="Q45" s="42"/>
      <c r="R45" s="47"/>
      <c r="T45">
        <v>11</v>
      </c>
      <c r="U45">
        <f t="shared" si="0"/>
        <v>11</v>
      </c>
      <c r="W45" t="str">
        <f t="shared" si="1"/>
        <v/>
      </c>
      <c r="X45" t="str">
        <f>IFERROR(VLOOKUP(W45,Sheet1!$A$1:$B$7,2,FALSE),"")</f>
        <v/>
      </c>
      <c r="Y45" t="str">
        <f t="shared" si="2"/>
        <v/>
      </c>
      <c r="Z45">
        <f>IFERROR(VLOOKUP(Y45,Sheet1!$C$1:$D$21,2,FALSE),5)</f>
        <v>5</v>
      </c>
      <c r="AA45" t="str">
        <f t="shared" si="3"/>
        <v/>
      </c>
      <c r="AB45">
        <f>IFERROR(VLOOKUP(AA45,Sheet1!$E$1:$F$20,2,FALSE),5)</f>
        <v>5</v>
      </c>
      <c r="AC45" t="str">
        <f t="shared" si="4"/>
        <v/>
      </c>
      <c r="AD45">
        <f t="shared" si="6"/>
        <v>5</v>
      </c>
      <c r="AE45" t="str">
        <f t="shared" si="5"/>
        <v/>
      </c>
      <c r="AF45">
        <f>IFERROR(VLOOKUP(AE45,Sheet1!$G$1:$H$4,2,FALSE),5)</f>
        <v>5</v>
      </c>
    </row>
    <row r="46" spans="2:32" ht="18.75" customHeight="1" x14ac:dyDescent="0.2">
      <c r="B46" s="43">
        <v>33</v>
      </c>
      <c r="C46" s="42"/>
      <c r="D46" s="42"/>
      <c r="E46" s="42"/>
      <c r="F46" s="42"/>
      <c r="G46" s="42"/>
      <c r="H46" s="45"/>
      <c r="I46" s="42"/>
      <c r="J46" s="42"/>
      <c r="K46" s="42"/>
      <c r="L46" s="42"/>
      <c r="M46" s="44"/>
      <c r="N46" s="42"/>
      <c r="O46" s="42"/>
      <c r="P46" s="42"/>
      <c r="Q46" s="42"/>
      <c r="R46" s="47"/>
      <c r="T46">
        <v>11</v>
      </c>
      <c r="U46">
        <f t="shared" ref="U46:U77" si="7">IF(COUNTA(C46,D46,E46,G46,H46,I46,K46,L46,M46,N46,Q46)&gt;0,COUNTA(C46,D46,E46,G46,H46,I46,K46,L46,M46,N46,Q46),11)</f>
        <v>11</v>
      </c>
      <c r="W46" t="str">
        <f t="shared" ref="W46:W77" si="8">LEFT(N46,2)</f>
        <v/>
      </c>
      <c r="X46" t="str">
        <f>IFERROR(VLOOKUP(W46,Sheet1!$A$1:$B$7,2,FALSE),"")</f>
        <v/>
      </c>
      <c r="Y46" t="str">
        <f t="shared" ref="Y46:Y77" si="9">LEFT(N46,1)</f>
        <v/>
      </c>
      <c r="Z46">
        <f>IFERROR(VLOOKUP(Y46,Sheet1!$C$1:$D$21,2,FALSE),5)</f>
        <v>5</v>
      </c>
      <c r="AA46" t="str">
        <f t="shared" ref="AA46:AA77" si="10">MID(N46&amp;" ",2,1)</f>
        <v/>
      </c>
      <c r="AB46">
        <f>IFERROR(VLOOKUP(AA46,Sheet1!$E$1:$F$20,2,FALSE),5)</f>
        <v>5</v>
      </c>
      <c r="AC46" t="str">
        <f t="shared" ref="AC46:AC77" si="11">MID(N46&amp;" ",3,6)</f>
        <v/>
      </c>
      <c r="AD46">
        <f t="shared" si="6"/>
        <v>5</v>
      </c>
      <c r="AE46" t="str">
        <f t="shared" ref="AE46:AE78" si="12">RIGHT(N46,1)</f>
        <v/>
      </c>
      <c r="AF46">
        <f>IFERROR(VLOOKUP(AE46,Sheet1!$G$1:$H$4,2,FALSE),5)</f>
        <v>5</v>
      </c>
    </row>
    <row r="47" spans="2:32" ht="18.75" customHeight="1" x14ac:dyDescent="0.2">
      <c r="B47" s="43">
        <v>34</v>
      </c>
      <c r="C47" s="42"/>
      <c r="D47" s="42"/>
      <c r="E47" s="42"/>
      <c r="F47" s="42"/>
      <c r="G47" s="42"/>
      <c r="H47" s="45"/>
      <c r="I47" s="42"/>
      <c r="J47" s="42"/>
      <c r="K47" s="42"/>
      <c r="L47" s="42"/>
      <c r="M47" s="44"/>
      <c r="N47" s="42"/>
      <c r="O47" s="42"/>
      <c r="P47" s="42"/>
      <c r="Q47" s="42"/>
      <c r="R47" s="47"/>
      <c r="T47">
        <v>11</v>
      </c>
      <c r="U47">
        <f t="shared" si="7"/>
        <v>11</v>
      </c>
      <c r="W47" t="str">
        <f t="shared" si="8"/>
        <v/>
      </c>
      <c r="X47" t="str">
        <f>IFERROR(VLOOKUP(W47,Sheet1!$A$1:$B$7,2,FALSE),"")</f>
        <v/>
      </c>
      <c r="Y47" t="str">
        <f t="shared" si="9"/>
        <v/>
      </c>
      <c r="Z47">
        <f>IFERROR(VLOOKUP(Y47,Sheet1!$C$1:$D$21,2,FALSE),5)</f>
        <v>5</v>
      </c>
      <c r="AA47" t="str">
        <f t="shared" si="10"/>
        <v/>
      </c>
      <c r="AB47">
        <f>IFERROR(VLOOKUP(AA47,Sheet1!$E$1:$F$20,2,FALSE),5)</f>
        <v>5</v>
      </c>
      <c r="AC47" t="str">
        <f t="shared" si="11"/>
        <v/>
      </c>
      <c r="AD47">
        <f t="shared" si="6"/>
        <v>5</v>
      </c>
      <c r="AE47" t="str">
        <f t="shared" si="12"/>
        <v/>
      </c>
      <c r="AF47">
        <f>IFERROR(VLOOKUP(AE47,Sheet1!$G$1:$H$4,2,FALSE),5)</f>
        <v>5</v>
      </c>
    </row>
    <row r="48" spans="2:32" ht="18.75" customHeight="1" x14ac:dyDescent="0.2">
      <c r="B48" s="43">
        <v>35</v>
      </c>
      <c r="C48" s="42"/>
      <c r="D48" s="42"/>
      <c r="E48" s="42"/>
      <c r="F48" s="42"/>
      <c r="G48" s="42"/>
      <c r="H48" s="45"/>
      <c r="I48" s="42"/>
      <c r="J48" s="42"/>
      <c r="K48" s="42"/>
      <c r="L48" s="42"/>
      <c r="M48" s="44"/>
      <c r="N48" s="42"/>
      <c r="O48" s="42"/>
      <c r="P48" s="42"/>
      <c r="Q48" s="42"/>
      <c r="R48" s="47"/>
      <c r="T48">
        <v>11</v>
      </c>
      <c r="U48">
        <f t="shared" si="7"/>
        <v>11</v>
      </c>
      <c r="W48" t="str">
        <f t="shared" si="8"/>
        <v/>
      </c>
      <c r="X48" t="str">
        <f>IFERROR(VLOOKUP(W48,Sheet1!$A$1:$B$7,2,FALSE),"")</f>
        <v/>
      </c>
      <c r="Y48" t="str">
        <f t="shared" si="9"/>
        <v/>
      </c>
      <c r="Z48">
        <f>IFERROR(VLOOKUP(Y48,Sheet1!$C$1:$D$21,2,FALSE),5)</f>
        <v>5</v>
      </c>
      <c r="AA48" t="str">
        <f t="shared" si="10"/>
        <v/>
      </c>
      <c r="AB48">
        <f>IFERROR(VLOOKUP(AA48,Sheet1!$E$1:$F$20,2,FALSE),5)</f>
        <v>5</v>
      </c>
      <c r="AC48" t="str">
        <f t="shared" si="11"/>
        <v/>
      </c>
      <c r="AD48">
        <f t="shared" si="6"/>
        <v>5</v>
      </c>
      <c r="AE48" t="str">
        <f t="shared" si="12"/>
        <v/>
      </c>
      <c r="AF48">
        <f>IFERROR(VLOOKUP(AE48,Sheet1!$G$1:$H$4,2,FALSE),5)</f>
        <v>5</v>
      </c>
    </row>
    <row r="49" spans="2:32" ht="18.75" customHeight="1" x14ac:dyDescent="0.2">
      <c r="B49" s="43">
        <v>36</v>
      </c>
      <c r="C49" s="42"/>
      <c r="D49" s="42"/>
      <c r="E49" s="42"/>
      <c r="F49" s="42"/>
      <c r="G49" s="42"/>
      <c r="H49" s="45"/>
      <c r="I49" s="42"/>
      <c r="J49" s="42"/>
      <c r="K49" s="42"/>
      <c r="L49" s="42"/>
      <c r="M49" s="44"/>
      <c r="N49" s="42"/>
      <c r="O49" s="42"/>
      <c r="P49" s="42"/>
      <c r="Q49" s="42"/>
      <c r="R49" s="47"/>
      <c r="T49">
        <v>11</v>
      </c>
      <c r="U49">
        <f t="shared" si="7"/>
        <v>11</v>
      </c>
      <c r="W49" t="str">
        <f t="shared" si="8"/>
        <v/>
      </c>
      <c r="X49" t="str">
        <f>IFERROR(VLOOKUP(W49,Sheet1!$A$1:$B$7,2,FALSE),"")</f>
        <v/>
      </c>
      <c r="Y49" t="str">
        <f t="shared" si="9"/>
        <v/>
      </c>
      <c r="Z49">
        <f>IFERROR(VLOOKUP(Y49,Sheet1!$C$1:$D$21,2,FALSE),5)</f>
        <v>5</v>
      </c>
      <c r="AA49" t="str">
        <f t="shared" si="10"/>
        <v/>
      </c>
      <c r="AB49">
        <f>IFERROR(VLOOKUP(AA49,Sheet1!$E$1:$F$20,2,FALSE),5)</f>
        <v>5</v>
      </c>
      <c r="AC49" t="str">
        <f t="shared" si="11"/>
        <v/>
      </c>
      <c r="AD49">
        <f t="shared" si="6"/>
        <v>5</v>
      </c>
      <c r="AE49" t="str">
        <f t="shared" si="12"/>
        <v/>
      </c>
      <c r="AF49">
        <f>IFERROR(VLOOKUP(AE49,Sheet1!$G$1:$H$4,2,FALSE),5)</f>
        <v>5</v>
      </c>
    </row>
    <row r="50" spans="2:32" ht="18.75" customHeight="1" x14ac:dyDescent="0.2">
      <c r="B50" s="43">
        <v>37</v>
      </c>
      <c r="C50" s="42"/>
      <c r="D50" s="42"/>
      <c r="E50" s="42"/>
      <c r="F50" s="42"/>
      <c r="G50" s="42"/>
      <c r="H50" s="45"/>
      <c r="I50" s="42"/>
      <c r="J50" s="42"/>
      <c r="K50" s="42"/>
      <c r="L50" s="42"/>
      <c r="M50" s="44"/>
      <c r="N50" s="42"/>
      <c r="O50" s="42"/>
      <c r="P50" s="42"/>
      <c r="Q50" s="42"/>
      <c r="R50" s="47"/>
      <c r="T50">
        <v>11</v>
      </c>
      <c r="U50">
        <f t="shared" si="7"/>
        <v>11</v>
      </c>
      <c r="W50" t="str">
        <f t="shared" si="8"/>
        <v/>
      </c>
      <c r="X50" t="str">
        <f>IFERROR(VLOOKUP(W50,Sheet1!$A$1:$B$7,2,FALSE),"")</f>
        <v/>
      </c>
      <c r="Y50" t="str">
        <f t="shared" si="9"/>
        <v/>
      </c>
      <c r="Z50">
        <f>IFERROR(VLOOKUP(Y50,Sheet1!$C$1:$D$21,2,FALSE),5)</f>
        <v>5</v>
      </c>
      <c r="AA50" t="str">
        <f t="shared" si="10"/>
        <v/>
      </c>
      <c r="AB50">
        <f>IFERROR(VLOOKUP(AA50,Sheet1!$E$1:$F$20,2,FALSE),5)</f>
        <v>5</v>
      </c>
      <c r="AC50" t="str">
        <f t="shared" si="11"/>
        <v/>
      </c>
      <c r="AD50">
        <f t="shared" si="6"/>
        <v>5</v>
      </c>
      <c r="AE50" t="str">
        <f t="shared" si="12"/>
        <v/>
      </c>
      <c r="AF50">
        <f>IFERROR(VLOOKUP(AE50,Sheet1!$G$1:$H$4,2,FALSE),5)</f>
        <v>5</v>
      </c>
    </row>
    <row r="51" spans="2:32" ht="18.75" customHeight="1" x14ac:dyDescent="0.2">
      <c r="B51" s="43">
        <v>38</v>
      </c>
      <c r="C51" s="42"/>
      <c r="D51" s="42"/>
      <c r="E51" s="42"/>
      <c r="F51" s="42"/>
      <c r="G51" s="42"/>
      <c r="H51" s="45"/>
      <c r="I51" s="42"/>
      <c r="J51" s="42"/>
      <c r="K51" s="42"/>
      <c r="L51" s="42"/>
      <c r="M51" s="44"/>
      <c r="N51" s="42"/>
      <c r="O51" s="42"/>
      <c r="P51" s="42"/>
      <c r="Q51" s="42"/>
      <c r="R51" s="47"/>
      <c r="T51">
        <v>11</v>
      </c>
      <c r="U51">
        <f t="shared" si="7"/>
        <v>11</v>
      </c>
      <c r="W51" t="str">
        <f t="shared" si="8"/>
        <v/>
      </c>
      <c r="X51" t="str">
        <f>IFERROR(VLOOKUP(W51,Sheet1!$A$1:$B$7,2,FALSE),"")</f>
        <v/>
      </c>
      <c r="Y51" t="str">
        <f t="shared" si="9"/>
        <v/>
      </c>
      <c r="Z51">
        <f>IFERROR(VLOOKUP(Y51,Sheet1!$C$1:$D$21,2,FALSE),5)</f>
        <v>5</v>
      </c>
      <c r="AA51" t="str">
        <f t="shared" si="10"/>
        <v/>
      </c>
      <c r="AB51">
        <f>IFERROR(VLOOKUP(AA51,Sheet1!$E$1:$F$20,2,FALSE),5)</f>
        <v>5</v>
      </c>
      <c r="AC51" t="str">
        <f t="shared" si="11"/>
        <v/>
      </c>
      <c r="AD51">
        <f t="shared" si="6"/>
        <v>5</v>
      </c>
      <c r="AE51" t="str">
        <f t="shared" si="12"/>
        <v/>
      </c>
      <c r="AF51">
        <f>IFERROR(VLOOKUP(AE51,Sheet1!$G$1:$H$4,2,FALSE),5)</f>
        <v>5</v>
      </c>
    </row>
    <row r="52" spans="2:32" ht="18.75" customHeight="1" x14ac:dyDescent="0.2">
      <c r="B52" s="43">
        <v>39</v>
      </c>
      <c r="C52" s="42"/>
      <c r="D52" s="42"/>
      <c r="E52" s="42"/>
      <c r="F52" s="42"/>
      <c r="G52" s="42"/>
      <c r="H52" s="45"/>
      <c r="I52" s="42"/>
      <c r="J52" s="42"/>
      <c r="K52" s="42"/>
      <c r="L52" s="42"/>
      <c r="M52" s="44"/>
      <c r="N52" s="42"/>
      <c r="O52" s="42"/>
      <c r="P52" s="42"/>
      <c r="Q52" s="42"/>
      <c r="R52" s="47"/>
      <c r="T52">
        <v>11</v>
      </c>
      <c r="U52">
        <f t="shared" si="7"/>
        <v>11</v>
      </c>
      <c r="W52" t="str">
        <f t="shared" si="8"/>
        <v/>
      </c>
      <c r="X52" t="str">
        <f>IFERROR(VLOOKUP(W52,Sheet1!$A$1:$B$7,2,FALSE),"")</f>
        <v/>
      </c>
      <c r="Y52" t="str">
        <f t="shared" si="9"/>
        <v/>
      </c>
      <c r="Z52">
        <f>IFERROR(VLOOKUP(Y52,Sheet1!$C$1:$D$21,2,FALSE),5)</f>
        <v>5</v>
      </c>
      <c r="AA52" t="str">
        <f t="shared" si="10"/>
        <v/>
      </c>
      <c r="AB52">
        <f>IFERROR(VLOOKUP(AA52,Sheet1!$E$1:$F$20,2,FALSE),5)</f>
        <v>5</v>
      </c>
      <c r="AC52" t="str">
        <f t="shared" si="11"/>
        <v/>
      </c>
      <c r="AD52">
        <f t="shared" si="6"/>
        <v>5</v>
      </c>
      <c r="AE52" t="str">
        <f t="shared" si="12"/>
        <v/>
      </c>
      <c r="AF52">
        <f>IFERROR(VLOOKUP(AE52,Sheet1!$G$1:$H$4,2,FALSE),5)</f>
        <v>5</v>
      </c>
    </row>
    <row r="53" spans="2:32" ht="18.75" customHeight="1" x14ac:dyDescent="0.2">
      <c r="B53" s="43">
        <v>40</v>
      </c>
      <c r="C53" s="42"/>
      <c r="D53" s="42"/>
      <c r="E53" s="42"/>
      <c r="F53" s="42"/>
      <c r="G53" s="42"/>
      <c r="H53" s="45"/>
      <c r="I53" s="42"/>
      <c r="J53" s="42"/>
      <c r="K53" s="42"/>
      <c r="L53" s="42"/>
      <c r="M53" s="44"/>
      <c r="N53" s="42"/>
      <c r="O53" s="42"/>
      <c r="P53" s="42"/>
      <c r="Q53" s="42"/>
      <c r="R53" s="47"/>
      <c r="T53">
        <v>11</v>
      </c>
      <c r="U53">
        <f t="shared" si="7"/>
        <v>11</v>
      </c>
      <c r="W53" t="str">
        <f t="shared" si="8"/>
        <v/>
      </c>
      <c r="X53" t="str">
        <f>IFERROR(VLOOKUP(W53,Sheet1!$A$1:$B$7,2,FALSE),"")</f>
        <v/>
      </c>
      <c r="Y53" t="str">
        <f t="shared" si="9"/>
        <v/>
      </c>
      <c r="Z53">
        <f>IFERROR(VLOOKUP(Y53,Sheet1!$C$1:$D$21,2,FALSE),5)</f>
        <v>5</v>
      </c>
      <c r="AA53" t="str">
        <f t="shared" si="10"/>
        <v/>
      </c>
      <c r="AB53">
        <f>IFERROR(VLOOKUP(AA53,Sheet1!$E$1:$F$20,2,FALSE),5)</f>
        <v>5</v>
      </c>
      <c r="AC53" t="str">
        <f t="shared" si="11"/>
        <v/>
      </c>
      <c r="AD53">
        <f t="shared" si="6"/>
        <v>5</v>
      </c>
      <c r="AE53" t="str">
        <f t="shared" si="12"/>
        <v/>
      </c>
      <c r="AF53">
        <f>IFERROR(VLOOKUP(AE53,Sheet1!$G$1:$H$4,2,FALSE),5)</f>
        <v>5</v>
      </c>
    </row>
    <row r="54" spans="2:32" ht="18.75" customHeight="1" x14ac:dyDescent="0.2">
      <c r="B54" s="43">
        <v>41</v>
      </c>
      <c r="C54" s="42"/>
      <c r="D54" s="42"/>
      <c r="E54" s="42"/>
      <c r="F54" s="42"/>
      <c r="G54" s="42"/>
      <c r="H54" s="45"/>
      <c r="I54" s="42"/>
      <c r="J54" s="42"/>
      <c r="K54" s="42"/>
      <c r="L54" s="42"/>
      <c r="M54" s="44"/>
      <c r="N54" s="42"/>
      <c r="O54" s="42"/>
      <c r="P54" s="42"/>
      <c r="Q54" s="42"/>
      <c r="R54" s="47"/>
      <c r="T54">
        <v>11</v>
      </c>
      <c r="U54">
        <f t="shared" si="7"/>
        <v>11</v>
      </c>
      <c r="W54" t="str">
        <f t="shared" si="8"/>
        <v/>
      </c>
      <c r="X54" t="str">
        <f>IFERROR(VLOOKUP(W54,Sheet1!$A$1:$B$7,2,FALSE),"")</f>
        <v/>
      </c>
      <c r="Y54" t="str">
        <f t="shared" si="9"/>
        <v/>
      </c>
      <c r="Z54">
        <f>IFERROR(VLOOKUP(Y54,Sheet1!$C$1:$D$21,2,FALSE),5)</f>
        <v>5</v>
      </c>
      <c r="AA54" t="str">
        <f t="shared" si="10"/>
        <v/>
      </c>
      <c r="AB54">
        <f>IFERROR(VLOOKUP(AA54,Sheet1!$E$1:$F$20,2,FALSE),5)</f>
        <v>5</v>
      </c>
      <c r="AC54" t="str">
        <f t="shared" si="11"/>
        <v/>
      </c>
      <c r="AD54">
        <f t="shared" si="6"/>
        <v>5</v>
      </c>
      <c r="AE54" t="str">
        <f t="shared" si="12"/>
        <v/>
      </c>
      <c r="AF54">
        <f>IFERROR(VLOOKUP(AE54,Sheet1!$G$1:$H$4,2,FALSE),5)</f>
        <v>5</v>
      </c>
    </row>
    <row r="55" spans="2:32" ht="18.75" customHeight="1" x14ac:dyDescent="0.2">
      <c r="B55" s="43">
        <v>42</v>
      </c>
      <c r="C55" s="42"/>
      <c r="D55" s="42"/>
      <c r="E55" s="42"/>
      <c r="F55" s="42"/>
      <c r="G55" s="42"/>
      <c r="H55" s="45"/>
      <c r="I55" s="42"/>
      <c r="J55" s="42"/>
      <c r="K55" s="42"/>
      <c r="L55" s="42"/>
      <c r="M55" s="44"/>
      <c r="N55" s="42"/>
      <c r="O55" s="42"/>
      <c r="P55" s="42"/>
      <c r="Q55" s="42"/>
      <c r="R55" s="47"/>
      <c r="T55">
        <v>11</v>
      </c>
      <c r="U55">
        <f t="shared" si="7"/>
        <v>11</v>
      </c>
      <c r="W55" t="str">
        <f t="shared" si="8"/>
        <v/>
      </c>
      <c r="X55" t="str">
        <f>IFERROR(VLOOKUP(W55,Sheet1!$A$1:$B$7,2,FALSE),"")</f>
        <v/>
      </c>
      <c r="Y55" t="str">
        <f t="shared" si="9"/>
        <v/>
      </c>
      <c r="Z55">
        <f>IFERROR(VLOOKUP(Y55,Sheet1!$C$1:$D$21,2,FALSE),5)</f>
        <v>5</v>
      </c>
      <c r="AA55" t="str">
        <f t="shared" si="10"/>
        <v/>
      </c>
      <c r="AB55">
        <f>IFERROR(VLOOKUP(AA55,Sheet1!$E$1:$F$20,2,FALSE),5)</f>
        <v>5</v>
      </c>
      <c r="AC55" t="str">
        <f t="shared" si="11"/>
        <v/>
      </c>
      <c r="AD55">
        <f t="shared" si="6"/>
        <v>5</v>
      </c>
      <c r="AE55" t="str">
        <f t="shared" si="12"/>
        <v/>
      </c>
      <c r="AF55">
        <f>IFERROR(VLOOKUP(AE55,Sheet1!$G$1:$H$4,2,FALSE),5)</f>
        <v>5</v>
      </c>
    </row>
    <row r="56" spans="2:32" ht="18.75" customHeight="1" x14ac:dyDescent="0.2">
      <c r="B56" s="43">
        <v>43</v>
      </c>
      <c r="C56" s="42"/>
      <c r="D56" s="42"/>
      <c r="E56" s="42"/>
      <c r="F56" s="42"/>
      <c r="G56" s="42"/>
      <c r="H56" s="45"/>
      <c r="I56" s="42"/>
      <c r="J56" s="42"/>
      <c r="K56" s="42"/>
      <c r="L56" s="42"/>
      <c r="M56" s="44"/>
      <c r="N56" s="42"/>
      <c r="O56" s="42"/>
      <c r="P56" s="42"/>
      <c r="Q56" s="42"/>
      <c r="R56" s="47"/>
      <c r="T56">
        <v>11</v>
      </c>
      <c r="U56">
        <f t="shared" si="7"/>
        <v>11</v>
      </c>
      <c r="W56" t="str">
        <f t="shared" si="8"/>
        <v/>
      </c>
      <c r="X56" t="str">
        <f>IFERROR(VLOOKUP(W56,Sheet1!$A$1:$B$7,2,FALSE),"")</f>
        <v/>
      </c>
      <c r="Y56" t="str">
        <f t="shared" si="9"/>
        <v/>
      </c>
      <c r="Z56">
        <f>IFERROR(VLOOKUP(Y56,Sheet1!$C$1:$D$21,2,FALSE),5)</f>
        <v>5</v>
      </c>
      <c r="AA56" t="str">
        <f t="shared" si="10"/>
        <v/>
      </c>
      <c r="AB56">
        <f>IFERROR(VLOOKUP(AA56,Sheet1!$E$1:$F$20,2,FALSE),5)</f>
        <v>5</v>
      </c>
      <c r="AC56" t="str">
        <f t="shared" si="11"/>
        <v/>
      </c>
      <c r="AD56">
        <f t="shared" si="6"/>
        <v>5</v>
      </c>
      <c r="AE56" t="str">
        <f t="shared" si="12"/>
        <v/>
      </c>
      <c r="AF56">
        <f>IFERROR(VLOOKUP(AE56,Sheet1!$G$1:$H$4,2,FALSE),5)</f>
        <v>5</v>
      </c>
    </row>
    <row r="57" spans="2:32" ht="18.75" customHeight="1" x14ac:dyDescent="0.2">
      <c r="B57" s="43">
        <v>44</v>
      </c>
      <c r="C57" s="42"/>
      <c r="D57" s="42"/>
      <c r="E57" s="42"/>
      <c r="F57" s="42"/>
      <c r="G57" s="42"/>
      <c r="H57" s="45"/>
      <c r="I57" s="42"/>
      <c r="J57" s="42"/>
      <c r="K57" s="42"/>
      <c r="L57" s="42"/>
      <c r="M57" s="44"/>
      <c r="N57" s="42"/>
      <c r="O57" s="42"/>
      <c r="P57" s="42"/>
      <c r="Q57" s="42"/>
      <c r="R57" s="47"/>
      <c r="T57">
        <v>11</v>
      </c>
      <c r="U57">
        <f t="shared" si="7"/>
        <v>11</v>
      </c>
      <c r="W57" t="str">
        <f t="shared" si="8"/>
        <v/>
      </c>
      <c r="X57" t="str">
        <f>IFERROR(VLOOKUP(W57,Sheet1!$A$1:$B$7,2,FALSE),"")</f>
        <v/>
      </c>
      <c r="Y57" t="str">
        <f t="shared" si="9"/>
        <v/>
      </c>
      <c r="Z57">
        <f>IFERROR(VLOOKUP(Y57,Sheet1!$C$1:$D$21,2,FALSE),5)</f>
        <v>5</v>
      </c>
      <c r="AA57" t="str">
        <f t="shared" si="10"/>
        <v/>
      </c>
      <c r="AB57">
        <f>IFERROR(VLOOKUP(AA57,Sheet1!$E$1:$F$20,2,FALSE),5)</f>
        <v>5</v>
      </c>
      <c r="AC57" t="str">
        <f t="shared" si="11"/>
        <v/>
      </c>
      <c r="AD57">
        <f t="shared" si="6"/>
        <v>5</v>
      </c>
      <c r="AE57" t="str">
        <f t="shared" si="12"/>
        <v/>
      </c>
      <c r="AF57">
        <f>IFERROR(VLOOKUP(AE57,Sheet1!$G$1:$H$4,2,FALSE),5)</f>
        <v>5</v>
      </c>
    </row>
    <row r="58" spans="2:32" ht="18.75" customHeight="1" x14ac:dyDescent="0.2">
      <c r="B58" s="43">
        <v>45</v>
      </c>
      <c r="C58" s="42"/>
      <c r="D58" s="42"/>
      <c r="E58" s="42"/>
      <c r="F58" s="42"/>
      <c r="G58" s="42"/>
      <c r="H58" s="45"/>
      <c r="I58" s="42"/>
      <c r="J58" s="42"/>
      <c r="K58" s="42"/>
      <c r="L58" s="42"/>
      <c r="M58" s="44"/>
      <c r="N58" s="42"/>
      <c r="O58" s="42"/>
      <c r="P58" s="42"/>
      <c r="Q58" s="42"/>
      <c r="R58" s="47"/>
      <c r="T58">
        <v>11</v>
      </c>
      <c r="U58">
        <f t="shared" si="7"/>
        <v>11</v>
      </c>
      <c r="W58" t="str">
        <f t="shared" si="8"/>
        <v/>
      </c>
      <c r="X58" t="str">
        <f>IFERROR(VLOOKUP(W58,Sheet1!$A$1:$B$7,2,FALSE),"")</f>
        <v/>
      </c>
      <c r="Y58" t="str">
        <f t="shared" si="9"/>
        <v/>
      </c>
      <c r="Z58">
        <f>IFERROR(VLOOKUP(Y58,Sheet1!$C$1:$D$21,2,FALSE),5)</f>
        <v>5</v>
      </c>
      <c r="AA58" t="str">
        <f t="shared" si="10"/>
        <v/>
      </c>
      <c r="AB58">
        <f>IFERROR(VLOOKUP(AA58,Sheet1!$E$1:$F$20,2,FALSE),5)</f>
        <v>5</v>
      </c>
      <c r="AC58" t="str">
        <f t="shared" si="11"/>
        <v/>
      </c>
      <c r="AD58">
        <f t="shared" si="6"/>
        <v>5</v>
      </c>
      <c r="AE58" t="str">
        <f t="shared" si="12"/>
        <v/>
      </c>
      <c r="AF58">
        <f>IFERROR(VLOOKUP(AE58,Sheet1!$G$1:$H$4,2,FALSE),5)</f>
        <v>5</v>
      </c>
    </row>
    <row r="59" spans="2:32" ht="18.75" customHeight="1" x14ac:dyDescent="0.2">
      <c r="B59" s="43">
        <v>46</v>
      </c>
      <c r="C59" s="42"/>
      <c r="D59" s="42"/>
      <c r="E59" s="42"/>
      <c r="F59" s="42"/>
      <c r="G59" s="42"/>
      <c r="H59" s="45"/>
      <c r="I59" s="42"/>
      <c r="J59" s="42"/>
      <c r="K59" s="42"/>
      <c r="L59" s="42"/>
      <c r="M59" s="44"/>
      <c r="N59" s="42"/>
      <c r="O59" s="42"/>
      <c r="P59" s="42"/>
      <c r="Q59" s="42"/>
      <c r="R59" s="47"/>
      <c r="T59">
        <v>11</v>
      </c>
      <c r="U59">
        <f t="shared" si="7"/>
        <v>11</v>
      </c>
      <c r="W59" t="str">
        <f t="shared" si="8"/>
        <v/>
      </c>
      <c r="X59" t="str">
        <f>IFERROR(VLOOKUP(W59,Sheet1!$A$1:$B$7,2,FALSE),"")</f>
        <v/>
      </c>
      <c r="Y59" t="str">
        <f t="shared" si="9"/>
        <v/>
      </c>
      <c r="Z59">
        <f>IFERROR(VLOOKUP(Y59,Sheet1!$C$1:$D$21,2,FALSE),5)</f>
        <v>5</v>
      </c>
      <c r="AA59" t="str">
        <f t="shared" si="10"/>
        <v/>
      </c>
      <c r="AB59">
        <f>IFERROR(VLOOKUP(AA59,Sheet1!$E$1:$F$20,2,FALSE),5)</f>
        <v>5</v>
      </c>
      <c r="AC59" t="str">
        <f t="shared" si="11"/>
        <v/>
      </c>
      <c r="AD59">
        <f t="shared" si="6"/>
        <v>5</v>
      </c>
      <c r="AE59" t="str">
        <f t="shared" si="12"/>
        <v/>
      </c>
      <c r="AF59">
        <f>IFERROR(VLOOKUP(AE59,Sheet1!$G$1:$H$4,2,FALSE),5)</f>
        <v>5</v>
      </c>
    </row>
    <row r="60" spans="2:32" ht="18.75" customHeight="1" x14ac:dyDescent="0.2">
      <c r="B60" s="43">
        <v>47</v>
      </c>
      <c r="C60" s="42"/>
      <c r="D60" s="42"/>
      <c r="E60" s="42"/>
      <c r="F60" s="42"/>
      <c r="G60" s="42"/>
      <c r="H60" s="45"/>
      <c r="I60" s="42"/>
      <c r="J60" s="42"/>
      <c r="K60" s="42"/>
      <c r="L60" s="42"/>
      <c r="M60" s="44"/>
      <c r="N60" s="42"/>
      <c r="O60" s="42"/>
      <c r="P60" s="42"/>
      <c r="Q60" s="42"/>
      <c r="R60" s="47"/>
      <c r="T60">
        <v>11</v>
      </c>
      <c r="U60">
        <f t="shared" si="7"/>
        <v>11</v>
      </c>
      <c r="W60" t="str">
        <f t="shared" si="8"/>
        <v/>
      </c>
      <c r="X60" t="str">
        <f>IFERROR(VLOOKUP(W60,Sheet1!$A$1:$B$7,2,FALSE),"")</f>
        <v/>
      </c>
      <c r="Y60" t="str">
        <f t="shared" si="9"/>
        <v/>
      </c>
      <c r="Z60">
        <f>IFERROR(VLOOKUP(Y60,Sheet1!$C$1:$D$21,2,FALSE),5)</f>
        <v>5</v>
      </c>
      <c r="AA60" t="str">
        <f t="shared" si="10"/>
        <v/>
      </c>
      <c r="AB60">
        <f>IFERROR(VLOOKUP(AA60,Sheet1!$E$1:$F$20,2,FALSE),5)</f>
        <v>5</v>
      </c>
      <c r="AC60" t="str">
        <f t="shared" si="11"/>
        <v/>
      </c>
      <c r="AD60">
        <f t="shared" si="6"/>
        <v>5</v>
      </c>
      <c r="AE60" t="str">
        <f t="shared" si="12"/>
        <v/>
      </c>
      <c r="AF60">
        <f>IFERROR(VLOOKUP(AE60,Sheet1!$G$1:$H$4,2,FALSE),5)</f>
        <v>5</v>
      </c>
    </row>
    <row r="61" spans="2:32" ht="18.75" customHeight="1" x14ac:dyDescent="0.2">
      <c r="B61" s="43">
        <v>48</v>
      </c>
      <c r="C61" s="42"/>
      <c r="D61" s="42"/>
      <c r="E61" s="42"/>
      <c r="F61" s="42"/>
      <c r="G61" s="42"/>
      <c r="H61" s="45"/>
      <c r="I61" s="42"/>
      <c r="J61" s="42"/>
      <c r="K61" s="42"/>
      <c r="L61" s="42"/>
      <c r="M61" s="44"/>
      <c r="N61" s="42"/>
      <c r="O61" s="42"/>
      <c r="P61" s="42"/>
      <c r="Q61" s="42"/>
      <c r="R61" s="47"/>
      <c r="T61">
        <v>11</v>
      </c>
      <c r="U61">
        <f t="shared" si="7"/>
        <v>11</v>
      </c>
      <c r="W61" t="str">
        <f t="shared" si="8"/>
        <v/>
      </c>
      <c r="X61" t="str">
        <f>IFERROR(VLOOKUP(W61,Sheet1!$A$1:$B$7,2,FALSE),"")</f>
        <v/>
      </c>
      <c r="Y61" t="str">
        <f t="shared" si="9"/>
        <v/>
      </c>
      <c r="Z61">
        <f>IFERROR(VLOOKUP(Y61,Sheet1!$C$1:$D$21,2,FALSE),5)</f>
        <v>5</v>
      </c>
      <c r="AA61" t="str">
        <f t="shared" si="10"/>
        <v/>
      </c>
      <c r="AB61">
        <f>IFERROR(VLOOKUP(AA61,Sheet1!$E$1:$F$20,2,FALSE),5)</f>
        <v>5</v>
      </c>
      <c r="AC61" t="str">
        <f t="shared" si="11"/>
        <v/>
      </c>
      <c r="AD61">
        <f t="shared" si="6"/>
        <v>5</v>
      </c>
      <c r="AE61" t="str">
        <f t="shared" si="12"/>
        <v/>
      </c>
      <c r="AF61">
        <f>IFERROR(VLOOKUP(AE61,Sheet1!$G$1:$H$4,2,FALSE),5)</f>
        <v>5</v>
      </c>
    </row>
    <row r="62" spans="2:32" ht="18.75" customHeight="1" x14ac:dyDescent="0.2">
      <c r="B62" s="43">
        <v>49</v>
      </c>
      <c r="C62" s="42"/>
      <c r="D62" s="42"/>
      <c r="E62" s="42"/>
      <c r="F62" s="42"/>
      <c r="G62" s="42"/>
      <c r="H62" s="45"/>
      <c r="I62" s="42"/>
      <c r="J62" s="42"/>
      <c r="K62" s="42"/>
      <c r="L62" s="42"/>
      <c r="M62" s="44"/>
      <c r="N62" s="42"/>
      <c r="O62" s="42"/>
      <c r="P62" s="42"/>
      <c r="Q62" s="42"/>
      <c r="R62" s="47"/>
      <c r="T62">
        <v>11</v>
      </c>
      <c r="U62">
        <f t="shared" si="7"/>
        <v>11</v>
      </c>
      <c r="W62" t="str">
        <f t="shared" si="8"/>
        <v/>
      </c>
      <c r="X62" t="str">
        <f>IFERROR(VLOOKUP(W62,Sheet1!$A$1:$B$7,2,FALSE),"")</f>
        <v/>
      </c>
      <c r="Y62" t="str">
        <f t="shared" si="9"/>
        <v/>
      </c>
      <c r="Z62">
        <f>IFERROR(VLOOKUP(Y62,Sheet1!$C$1:$D$21,2,FALSE),5)</f>
        <v>5</v>
      </c>
      <c r="AA62" t="str">
        <f t="shared" si="10"/>
        <v/>
      </c>
      <c r="AB62">
        <f>IFERROR(VLOOKUP(AA62,Sheet1!$E$1:$F$20,2,FALSE),5)</f>
        <v>5</v>
      </c>
      <c r="AC62" t="str">
        <f t="shared" si="11"/>
        <v/>
      </c>
      <c r="AD62">
        <f t="shared" si="6"/>
        <v>5</v>
      </c>
      <c r="AE62" t="str">
        <f t="shared" si="12"/>
        <v/>
      </c>
      <c r="AF62">
        <f>IFERROR(VLOOKUP(AE62,Sheet1!$G$1:$H$4,2,FALSE),5)</f>
        <v>5</v>
      </c>
    </row>
    <row r="63" spans="2:32" ht="18.75" customHeight="1" x14ac:dyDescent="0.2">
      <c r="B63" s="43">
        <v>50</v>
      </c>
      <c r="C63" s="42"/>
      <c r="D63" s="42"/>
      <c r="E63" s="42"/>
      <c r="F63" s="42"/>
      <c r="G63" s="42"/>
      <c r="H63" s="45"/>
      <c r="I63" s="42"/>
      <c r="J63" s="42"/>
      <c r="K63" s="42"/>
      <c r="L63" s="42"/>
      <c r="M63" s="44"/>
      <c r="N63" s="42"/>
      <c r="O63" s="42"/>
      <c r="P63" s="42"/>
      <c r="Q63" s="42"/>
      <c r="R63" s="47"/>
      <c r="T63">
        <v>11</v>
      </c>
      <c r="U63">
        <f t="shared" si="7"/>
        <v>11</v>
      </c>
      <c r="W63" t="str">
        <f t="shared" si="8"/>
        <v/>
      </c>
      <c r="X63" t="str">
        <f>IFERROR(VLOOKUP(W63,Sheet1!$A$1:$B$7,2,FALSE),"")</f>
        <v/>
      </c>
      <c r="Y63" t="str">
        <f t="shared" si="9"/>
        <v/>
      </c>
      <c r="Z63">
        <f>IFERROR(VLOOKUP(Y63,Sheet1!$C$1:$D$21,2,FALSE),5)</f>
        <v>5</v>
      </c>
      <c r="AA63" t="str">
        <f t="shared" si="10"/>
        <v/>
      </c>
      <c r="AB63">
        <f>IFERROR(VLOOKUP(AA63,Sheet1!$E$1:$F$20,2,FALSE),5)</f>
        <v>5</v>
      </c>
      <c r="AC63" t="str">
        <f t="shared" si="11"/>
        <v/>
      </c>
      <c r="AD63">
        <f t="shared" si="6"/>
        <v>5</v>
      </c>
      <c r="AE63" t="str">
        <f t="shared" si="12"/>
        <v/>
      </c>
      <c r="AF63">
        <f>IFERROR(VLOOKUP(AE63,Sheet1!$G$1:$H$4,2,FALSE),5)</f>
        <v>5</v>
      </c>
    </row>
    <row r="64" spans="2:32" ht="18.75" customHeight="1" x14ac:dyDescent="0.2">
      <c r="B64" s="43">
        <v>51</v>
      </c>
      <c r="C64" s="42"/>
      <c r="D64" s="42"/>
      <c r="E64" s="42"/>
      <c r="F64" s="42"/>
      <c r="G64" s="42"/>
      <c r="H64" s="45"/>
      <c r="I64" s="42"/>
      <c r="J64" s="42"/>
      <c r="K64" s="42"/>
      <c r="L64" s="42"/>
      <c r="M64" s="44"/>
      <c r="N64" s="42"/>
      <c r="O64" s="42"/>
      <c r="P64" s="42"/>
      <c r="Q64" s="42"/>
      <c r="R64" s="47"/>
      <c r="T64">
        <v>11</v>
      </c>
      <c r="U64">
        <f t="shared" si="7"/>
        <v>11</v>
      </c>
      <c r="W64" t="str">
        <f t="shared" si="8"/>
        <v/>
      </c>
      <c r="X64" t="str">
        <f>IFERROR(VLOOKUP(W64,Sheet1!$A$1:$B$7,2,FALSE),"")</f>
        <v/>
      </c>
      <c r="Y64" t="str">
        <f t="shared" si="9"/>
        <v/>
      </c>
      <c r="Z64">
        <f>IFERROR(VLOOKUP(Y64,Sheet1!$C$1:$D$21,2,FALSE),5)</f>
        <v>5</v>
      </c>
      <c r="AA64" t="str">
        <f t="shared" si="10"/>
        <v/>
      </c>
      <c r="AB64">
        <f>IFERROR(VLOOKUP(AA64,Sheet1!$E$1:$F$20,2,FALSE),5)</f>
        <v>5</v>
      </c>
      <c r="AC64" t="str">
        <f t="shared" si="11"/>
        <v/>
      </c>
      <c r="AD64">
        <f t="shared" si="6"/>
        <v>5</v>
      </c>
      <c r="AE64" t="str">
        <f t="shared" si="12"/>
        <v/>
      </c>
      <c r="AF64">
        <f>IFERROR(VLOOKUP(AE64,Sheet1!$G$1:$H$4,2,FALSE),5)</f>
        <v>5</v>
      </c>
    </row>
    <row r="65" spans="2:32" ht="18.75" customHeight="1" x14ac:dyDescent="0.2">
      <c r="B65" s="43">
        <v>52</v>
      </c>
      <c r="C65" s="42"/>
      <c r="D65" s="42"/>
      <c r="E65" s="42"/>
      <c r="F65" s="42"/>
      <c r="G65" s="42"/>
      <c r="H65" s="45"/>
      <c r="I65" s="42"/>
      <c r="J65" s="42"/>
      <c r="K65" s="42"/>
      <c r="L65" s="42"/>
      <c r="M65" s="44"/>
      <c r="N65" s="42"/>
      <c r="O65" s="42"/>
      <c r="P65" s="42"/>
      <c r="Q65" s="42"/>
      <c r="R65" s="47"/>
      <c r="T65">
        <v>11</v>
      </c>
      <c r="U65">
        <f t="shared" si="7"/>
        <v>11</v>
      </c>
      <c r="W65" t="str">
        <f t="shared" si="8"/>
        <v/>
      </c>
      <c r="X65" t="str">
        <f>IFERROR(VLOOKUP(W65,Sheet1!$A$1:$B$7,2,FALSE),"")</f>
        <v/>
      </c>
      <c r="Y65" t="str">
        <f t="shared" si="9"/>
        <v/>
      </c>
      <c r="Z65">
        <f>IFERROR(VLOOKUP(Y65,Sheet1!$C$1:$D$21,2,FALSE),5)</f>
        <v>5</v>
      </c>
      <c r="AA65" t="str">
        <f t="shared" si="10"/>
        <v/>
      </c>
      <c r="AB65">
        <f>IFERROR(VLOOKUP(AA65,Sheet1!$E$1:$F$20,2,FALSE),5)</f>
        <v>5</v>
      </c>
      <c r="AC65" t="str">
        <f t="shared" si="11"/>
        <v/>
      </c>
      <c r="AD65">
        <f t="shared" si="6"/>
        <v>5</v>
      </c>
      <c r="AE65" t="str">
        <f t="shared" si="12"/>
        <v/>
      </c>
      <c r="AF65">
        <f>IFERROR(VLOOKUP(AE65,Sheet1!$G$1:$H$4,2,FALSE),5)</f>
        <v>5</v>
      </c>
    </row>
    <row r="66" spans="2:32" ht="18.75" customHeight="1" x14ac:dyDescent="0.2">
      <c r="B66" s="43">
        <v>53</v>
      </c>
      <c r="C66" s="42"/>
      <c r="D66" s="42"/>
      <c r="E66" s="42"/>
      <c r="F66" s="42"/>
      <c r="G66" s="42"/>
      <c r="H66" s="45"/>
      <c r="I66" s="42"/>
      <c r="J66" s="42"/>
      <c r="K66" s="42"/>
      <c r="L66" s="42"/>
      <c r="M66" s="44"/>
      <c r="N66" s="42"/>
      <c r="O66" s="42"/>
      <c r="P66" s="42"/>
      <c r="Q66" s="42"/>
      <c r="R66" s="47"/>
      <c r="T66">
        <v>11</v>
      </c>
      <c r="U66">
        <f t="shared" si="7"/>
        <v>11</v>
      </c>
      <c r="W66" t="str">
        <f t="shared" si="8"/>
        <v/>
      </c>
      <c r="X66" t="str">
        <f>IFERROR(VLOOKUP(W66,Sheet1!$A$1:$B$7,2,FALSE),"")</f>
        <v/>
      </c>
      <c r="Y66" t="str">
        <f t="shared" si="9"/>
        <v/>
      </c>
      <c r="Z66">
        <f>IFERROR(VLOOKUP(Y66,Sheet1!$C$1:$D$21,2,FALSE),5)</f>
        <v>5</v>
      </c>
      <c r="AA66" t="str">
        <f t="shared" si="10"/>
        <v/>
      </c>
      <c r="AB66">
        <f>IFERROR(VLOOKUP(AA66,Sheet1!$E$1:$F$20,2,FALSE),5)</f>
        <v>5</v>
      </c>
      <c r="AC66" t="str">
        <f t="shared" si="11"/>
        <v/>
      </c>
      <c r="AD66">
        <f t="shared" si="6"/>
        <v>5</v>
      </c>
      <c r="AE66" t="str">
        <f t="shared" si="12"/>
        <v/>
      </c>
      <c r="AF66">
        <f>IFERROR(VLOOKUP(AE66,Sheet1!$G$1:$H$4,2,FALSE),5)</f>
        <v>5</v>
      </c>
    </row>
    <row r="67" spans="2:32" ht="18.75" customHeight="1" x14ac:dyDescent="0.2">
      <c r="B67" s="43">
        <v>54</v>
      </c>
      <c r="C67" s="42"/>
      <c r="D67" s="42"/>
      <c r="E67" s="42"/>
      <c r="F67" s="42"/>
      <c r="G67" s="42"/>
      <c r="H67" s="45"/>
      <c r="I67" s="42"/>
      <c r="J67" s="42"/>
      <c r="K67" s="42"/>
      <c r="L67" s="42"/>
      <c r="M67" s="44"/>
      <c r="N67" s="42"/>
      <c r="O67" s="42"/>
      <c r="P67" s="42"/>
      <c r="Q67" s="42"/>
      <c r="R67" s="47"/>
      <c r="T67">
        <v>11</v>
      </c>
      <c r="U67">
        <f t="shared" si="7"/>
        <v>11</v>
      </c>
      <c r="W67" t="str">
        <f t="shared" si="8"/>
        <v/>
      </c>
      <c r="X67" t="str">
        <f>IFERROR(VLOOKUP(W67,Sheet1!$A$1:$B$7,2,FALSE),"")</f>
        <v/>
      </c>
      <c r="Y67" t="str">
        <f t="shared" si="9"/>
        <v/>
      </c>
      <c r="Z67">
        <f>IFERROR(VLOOKUP(Y67,Sheet1!$C$1:$D$21,2,FALSE),5)</f>
        <v>5</v>
      </c>
      <c r="AA67" t="str">
        <f t="shared" si="10"/>
        <v/>
      </c>
      <c r="AB67">
        <f>IFERROR(VLOOKUP(AA67,Sheet1!$E$1:$F$20,2,FALSE),5)</f>
        <v>5</v>
      </c>
      <c r="AC67" t="str">
        <f t="shared" si="11"/>
        <v/>
      </c>
      <c r="AD67">
        <f t="shared" si="6"/>
        <v>5</v>
      </c>
      <c r="AE67" t="str">
        <f t="shared" si="12"/>
        <v/>
      </c>
      <c r="AF67">
        <f>IFERROR(VLOOKUP(AE67,Sheet1!$G$1:$H$4,2,FALSE),5)</f>
        <v>5</v>
      </c>
    </row>
    <row r="68" spans="2:32" ht="18.75" customHeight="1" x14ac:dyDescent="0.2">
      <c r="B68" s="43">
        <v>55</v>
      </c>
      <c r="C68" s="42"/>
      <c r="D68" s="42"/>
      <c r="E68" s="42"/>
      <c r="F68" s="42"/>
      <c r="G68" s="42"/>
      <c r="H68" s="45"/>
      <c r="I68" s="42"/>
      <c r="J68" s="42"/>
      <c r="K68" s="42"/>
      <c r="L68" s="42"/>
      <c r="M68" s="44"/>
      <c r="N68" s="42"/>
      <c r="O68" s="42"/>
      <c r="P68" s="42"/>
      <c r="Q68" s="42"/>
      <c r="R68" s="47"/>
      <c r="T68">
        <v>11</v>
      </c>
      <c r="U68">
        <f t="shared" si="7"/>
        <v>11</v>
      </c>
      <c r="W68" t="str">
        <f t="shared" si="8"/>
        <v/>
      </c>
      <c r="X68" t="str">
        <f>IFERROR(VLOOKUP(W68,Sheet1!$A$1:$B$7,2,FALSE),"")</f>
        <v/>
      </c>
      <c r="Y68" t="str">
        <f t="shared" si="9"/>
        <v/>
      </c>
      <c r="Z68">
        <f>IFERROR(VLOOKUP(Y68,Sheet1!$C$1:$D$21,2,FALSE),5)</f>
        <v>5</v>
      </c>
      <c r="AA68" t="str">
        <f t="shared" si="10"/>
        <v/>
      </c>
      <c r="AB68">
        <f>IFERROR(VLOOKUP(AA68,Sheet1!$E$1:$F$20,2,FALSE),5)</f>
        <v>5</v>
      </c>
      <c r="AC68" t="str">
        <f t="shared" si="11"/>
        <v/>
      </c>
      <c r="AD68">
        <f t="shared" si="6"/>
        <v>5</v>
      </c>
      <c r="AE68" t="str">
        <f t="shared" si="12"/>
        <v/>
      </c>
      <c r="AF68">
        <f>IFERROR(VLOOKUP(AE68,Sheet1!$G$1:$H$4,2,FALSE),5)</f>
        <v>5</v>
      </c>
    </row>
    <row r="69" spans="2:32" ht="18.75" customHeight="1" x14ac:dyDescent="0.2">
      <c r="B69" s="43">
        <v>56</v>
      </c>
      <c r="C69" s="42"/>
      <c r="D69" s="42"/>
      <c r="E69" s="42"/>
      <c r="F69" s="42"/>
      <c r="G69" s="42"/>
      <c r="H69" s="45"/>
      <c r="I69" s="42"/>
      <c r="J69" s="42"/>
      <c r="K69" s="42"/>
      <c r="L69" s="42"/>
      <c r="M69" s="44"/>
      <c r="N69" s="42"/>
      <c r="O69" s="42"/>
      <c r="P69" s="42"/>
      <c r="Q69" s="42"/>
      <c r="R69" s="47"/>
      <c r="T69">
        <v>11</v>
      </c>
      <c r="U69">
        <f t="shared" si="7"/>
        <v>11</v>
      </c>
      <c r="W69" t="str">
        <f t="shared" si="8"/>
        <v/>
      </c>
      <c r="X69" t="str">
        <f>IFERROR(VLOOKUP(W69,Sheet1!$A$1:$B$7,2,FALSE),"")</f>
        <v/>
      </c>
      <c r="Y69" t="str">
        <f t="shared" si="9"/>
        <v/>
      </c>
      <c r="Z69">
        <f>IFERROR(VLOOKUP(Y69,Sheet1!$C$1:$D$21,2,FALSE),5)</f>
        <v>5</v>
      </c>
      <c r="AA69" t="str">
        <f t="shared" si="10"/>
        <v/>
      </c>
      <c r="AB69">
        <f>IFERROR(VLOOKUP(AA69,Sheet1!$E$1:$F$20,2,FALSE),5)</f>
        <v>5</v>
      </c>
      <c r="AC69" t="str">
        <f t="shared" si="11"/>
        <v/>
      </c>
      <c r="AD69">
        <f t="shared" si="6"/>
        <v>5</v>
      </c>
      <c r="AE69" t="str">
        <f t="shared" si="12"/>
        <v/>
      </c>
      <c r="AF69">
        <f>IFERROR(VLOOKUP(AE69,Sheet1!$G$1:$H$4,2,FALSE),5)</f>
        <v>5</v>
      </c>
    </row>
    <row r="70" spans="2:32" ht="18.75" customHeight="1" x14ac:dyDescent="0.2">
      <c r="B70" s="43">
        <v>57</v>
      </c>
      <c r="C70" s="42"/>
      <c r="D70" s="42"/>
      <c r="E70" s="42"/>
      <c r="F70" s="42"/>
      <c r="G70" s="42"/>
      <c r="H70" s="45"/>
      <c r="I70" s="42"/>
      <c r="J70" s="42"/>
      <c r="K70" s="42"/>
      <c r="L70" s="42"/>
      <c r="M70" s="44"/>
      <c r="N70" s="42"/>
      <c r="O70" s="42"/>
      <c r="P70" s="42"/>
      <c r="Q70" s="42"/>
      <c r="R70" s="47"/>
      <c r="T70">
        <v>11</v>
      </c>
      <c r="U70">
        <f t="shared" si="7"/>
        <v>11</v>
      </c>
      <c r="W70" t="str">
        <f t="shared" si="8"/>
        <v/>
      </c>
      <c r="X70" t="str">
        <f>IFERROR(VLOOKUP(W70,Sheet1!$A$1:$B$7,2,FALSE),"")</f>
        <v/>
      </c>
      <c r="Y70" t="str">
        <f t="shared" si="9"/>
        <v/>
      </c>
      <c r="Z70">
        <f>IFERROR(VLOOKUP(Y70,Sheet1!$C$1:$D$21,2,FALSE),5)</f>
        <v>5</v>
      </c>
      <c r="AA70" t="str">
        <f t="shared" si="10"/>
        <v/>
      </c>
      <c r="AB70">
        <f>IFERROR(VLOOKUP(AA70,Sheet1!$E$1:$F$20,2,FALSE),5)</f>
        <v>5</v>
      </c>
      <c r="AC70" t="str">
        <f t="shared" si="11"/>
        <v/>
      </c>
      <c r="AD70">
        <f t="shared" si="6"/>
        <v>5</v>
      </c>
      <c r="AE70" t="str">
        <f t="shared" si="12"/>
        <v/>
      </c>
      <c r="AF70">
        <f>IFERROR(VLOOKUP(AE70,Sheet1!$G$1:$H$4,2,FALSE),5)</f>
        <v>5</v>
      </c>
    </row>
    <row r="71" spans="2:32" ht="18.75" customHeight="1" x14ac:dyDescent="0.2">
      <c r="B71" s="43">
        <v>58</v>
      </c>
      <c r="C71" s="42"/>
      <c r="D71" s="42"/>
      <c r="E71" s="42"/>
      <c r="F71" s="42"/>
      <c r="G71" s="42"/>
      <c r="H71" s="45"/>
      <c r="I71" s="42"/>
      <c r="J71" s="42"/>
      <c r="K71" s="42"/>
      <c r="L71" s="42"/>
      <c r="M71" s="44"/>
      <c r="N71" s="42"/>
      <c r="O71" s="42"/>
      <c r="P71" s="42"/>
      <c r="Q71" s="42"/>
      <c r="R71" s="47"/>
      <c r="T71">
        <v>11</v>
      </c>
      <c r="U71">
        <f t="shared" si="7"/>
        <v>11</v>
      </c>
      <c r="W71" t="str">
        <f t="shared" si="8"/>
        <v/>
      </c>
      <c r="X71" t="str">
        <f>IFERROR(VLOOKUP(W71,Sheet1!$A$1:$B$7,2,FALSE),"")</f>
        <v/>
      </c>
      <c r="Y71" t="str">
        <f t="shared" si="9"/>
        <v/>
      </c>
      <c r="Z71">
        <f>IFERROR(VLOOKUP(Y71,Sheet1!$C$1:$D$21,2,FALSE),5)</f>
        <v>5</v>
      </c>
      <c r="AA71" t="str">
        <f t="shared" si="10"/>
        <v/>
      </c>
      <c r="AB71">
        <f>IFERROR(VLOOKUP(AA71,Sheet1!$E$1:$F$20,2,FALSE),5)</f>
        <v>5</v>
      </c>
      <c r="AC71" t="str">
        <f t="shared" si="11"/>
        <v/>
      </c>
      <c r="AD71">
        <f t="shared" si="6"/>
        <v>5</v>
      </c>
      <c r="AE71" t="str">
        <f t="shared" si="12"/>
        <v/>
      </c>
      <c r="AF71">
        <f>IFERROR(VLOOKUP(AE71,Sheet1!$G$1:$H$4,2,FALSE),5)</f>
        <v>5</v>
      </c>
    </row>
    <row r="72" spans="2:32" ht="18.75" customHeight="1" x14ac:dyDescent="0.2">
      <c r="B72" s="43">
        <v>59</v>
      </c>
      <c r="C72" s="42"/>
      <c r="D72" s="42"/>
      <c r="E72" s="42"/>
      <c r="F72" s="42"/>
      <c r="G72" s="42"/>
      <c r="H72" s="45"/>
      <c r="I72" s="42"/>
      <c r="J72" s="42"/>
      <c r="K72" s="42"/>
      <c r="L72" s="42"/>
      <c r="M72" s="44"/>
      <c r="N72" s="42"/>
      <c r="O72" s="42"/>
      <c r="P72" s="42"/>
      <c r="Q72" s="42"/>
      <c r="R72" s="47"/>
      <c r="T72">
        <v>11</v>
      </c>
      <c r="U72">
        <f t="shared" si="7"/>
        <v>11</v>
      </c>
      <c r="W72" t="str">
        <f t="shared" si="8"/>
        <v/>
      </c>
      <c r="X72" t="str">
        <f>IFERROR(VLOOKUP(W72,Sheet1!$A$1:$B$7,2,FALSE),"")</f>
        <v/>
      </c>
      <c r="Y72" t="str">
        <f t="shared" si="9"/>
        <v/>
      </c>
      <c r="Z72">
        <f>IFERROR(VLOOKUP(Y72,Sheet1!$C$1:$D$21,2,FALSE),5)</f>
        <v>5</v>
      </c>
      <c r="AA72" t="str">
        <f t="shared" si="10"/>
        <v/>
      </c>
      <c r="AB72">
        <f>IFERROR(VLOOKUP(AA72,Sheet1!$E$1:$F$20,2,FALSE),5)</f>
        <v>5</v>
      </c>
      <c r="AC72" t="str">
        <f t="shared" si="11"/>
        <v/>
      </c>
      <c r="AD72">
        <f t="shared" si="6"/>
        <v>5</v>
      </c>
      <c r="AE72" t="str">
        <f t="shared" si="12"/>
        <v/>
      </c>
      <c r="AF72">
        <f>IFERROR(VLOOKUP(AE72,Sheet1!$G$1:$H$4,2,FALSE),5)</f>
        <v>5</v>
      </c>
    </row>
    <row r="73" spans="2:32" ht="18.75" customHeight="1" x14ac:dyDescent="0.2">
      <c r="B73" s="43">
        <v>60</v>
      </c>
      <c r="C73" s="42"/>
      <c r="D73" s="42"/>
      <c r="E73" s="42"/>
      <c r="F73" s="42"/>
      <c r="G73" s="42"/>
      <c r="H73" s="45"/>
      <c r="I73" s="42"/>
      <c r="J73" s="42"/>
      <c r="K73" s="42"/>
      <c r="L73" s="42"/>
      <c r="M73" s="44"/>
      <c r="N73" s="42"/>
      <c r="O73" s="42"/>
      <c r="P73" s="42"/>
      <c r="Q73" s="42"/>
      <c r="R73" s="47"/>
      <c r="T73">
        <v>11</v>
      </c>
      <c r="U73">
        <f t="shared" si="7"/>
        <v>11</v>
      </c>
      <c r="W73" t="str">
        <f t="shared" si="8"/>
        <v/>
      </c>
      <c r="X73" t="str">
        <f>IFERROR(VLOOKUP(W73,Sheet1!$A$1:$B$7,2,FALSE),"")</f>
        <v/>
      </c>
      <c r="Y73" t="str">
        <f t="shared" si="9"/>
        <v/>
      </c>
      <c r="Z73">
        <f>IFERROR(VLOOKUP(Y73,Sheet1!$C$1:$D$21,2,FALSE),5)</f>
        <v>5</v>
      </c>
      <c r="AA73" t="str">
        <f t="shared" si="10"/>
        <v/>
      </c>
      <c r="AB73">
        <f>IFERROR(VLOOKUP(AA73,Sheet1!$E$1:$F$20,2,FALSE),5)</f>
        <v>5</v>
      </c>
      <c r="AC73" t="str">
        <f t="shared" si="11"/>
        <v/>
      </c>
      <c r="AD73">
        <f t="shared" si="6"/>
        <v>5</v>
      </c>
      <c r="AE73" t="str">
        <f t="shared" si="12"/>
        <v/>
      </c>
      <c r="AF73">
        <f>IFERROR(VLOOKUP(AE73,Sheet1!$G$1:$H$4,2,FALSE),5)</f>
        <v>5</v>
      </c>
    </row>
    <row r="74" spans="2:32" ht="18.75" customHeight="1" x14ac:dyDescent="0.2">
      <c r="B74" s="43">
        <v>61</v>
      </c>
      <c r="C74" s="42"/>
      <c r="D74" s="42"/>
      <c r="E74" s="42"/>
      <c r="F74" s="42"/>
      <c r="G74" s="42"/>
      <c r="H74" s="45"/>
      <c r="I74" s="42"/>
      <c r="J74" s="42"/>
      <c r="K74" s="42"/>
      <c r="L74" s="42"/>
      <c r="M74" s="44"/>
      <c r="N74" s="42"/>
      <c r="O74" s="42"/>
      <c r="P74" s="42"/>
      <c r="Q74" s="42"/>
      <c r="R74" s="47"/>
      <c r="T74">
        <v>11</v>
      </c>
      <c r="U74">
        <f t="shared" si="7"/>
        <v>11</v>
      </c>
      <c r="W74" t="str">
        <f t="shared" si="8"/>
        <v/>
      </c>
      <c r="X74" t="str">
        <f>IFERROR(VLOOKUP(W74,Sheet1!$A$1:$B$7,2,FALSE),"")</f>
        <v/>
      </c>
      <c r="Y74" t="str">
        <f t="shared" si="9"/>
        <v/>
      </c>
      <c r="Z74">
        <f>IFERROR(VLOOKUP(Y74,Sheet1!$C$1:$D$21,2,FALSE),5)</f>
        <v>5</v>
      </c>
      <c r="AA74" t="str">
        <f t="shared" si="10"/>
        <v/>
      </c>
      <c r="AB74">
        <f>IFERROR(VLOOKUP(AA74,Sheet1!$E$1:$F$20,2,FALSE),5)</f>
        <v>5</v>
      </c>
      <c r="AC74" t="str">
        <f t="shared" si="11"/>
        <v/>
      </c>
      <c r="AD74">
        <f t="shared" si="6"/>
        <v>5</v>
      </c>
      <c r="AE74" t="str">
        <f t="shared" si="12"/>
        <v/>
      </c>
      <c r="AF74">
        <f>IFERROR(VLOOKUP(AE74,Sheet1!$G$1:$H$4,2,FALSE),5)</f>
        <v>5</v>
      </c>
    </row>
    <row r="75" spans="2:32" ht="18.75" customHeight="1" x14ac:dyDescent="0.2">
      <c r="B75" s="43">
        <v>62</v>
      </c>
      <c r="C75" s="42"/>
      <c r="D75" s="42"/>
      <c r="E75" s="42"/>
      <c r="F75" s="42"/>
      <c r="G75" s="42"/>
      <c r="H75" s="45"/>
      <c r="I75" s="42"/>
      <c r="J75" s="42"/>
      <c r="K75" s="42"/>
      <c r="L75" s="42"/>
      <c r="M75" s="44"/>
      <c r="N75" s="42"/>
      <c r="O75" s="42"/>
      <c r="P75" s="42"/>
      <c r="Q75" s="42"/>
      <c r="R75" s="47"/>
      <c r="T75">
        <v>11</v>
      </c>
      <c r="U75">
        <f t="shared" si="7"/>
        <v>11</v>
      </c>
      <c r="W75" t="str">
        <f t="shared" si="8"/>
        <v/>
      </c>
      <c r="X75" t="str">
        <f>IFERROR(VLOOKUP(W75,Sheet1!$A$1:$B$7,2,FALSE),"")</f>
        <v/>
      </c>
      <c r="Y75" t="str">
        <f t="shared" si="9"/>
        <v/>
      </c>
      <c r="Z75">
        <f>IFERROR(VLOOKUP(Y75,Sheet1!$C$1:$D$21,2,FALSE),5)</f>
        <v>5</v>
      </c>
      <c r="AA75" t="str">
        <f t="shared" si="10"/>
        <v/>
      </c>
      <c r="AB75">
        <f>IFERROR(VLOOKUP(AA75,Sheet1!$E$1:$F$20,2,FALSE),5)</f>
        <v>5</v>
      </c>
      <c r="AC75" t="str">
        <f t="shared" si="11"/>
        <v/>
      </c>
      <c r="AD75">
        <f t="shared" si="6"/>
        <v>5</v>
      </c>
      <c r="AE75" t="str">
        <f t="shared" si="12"/>
        <v/>
      </c>
      <c r="AF75">
        <f>IFERROR(VLOOKUP(AE75,Sheet1!$G$1:$H$4,2,FALSE),5)</f>
        <v>5</v>
      </c>
    </row>
    <row r="76" spans="2:32" ht="18.75" customHeight="1" x14ac:dyDescent="0.2">
      <c r="B76" s="43">
        <v>63</v>
      </c>
      <c r="C76" s="42"/>
      <c r="D76" s="42"/>
      <c r="E76" s="42"/>
      <c r="F76" s="42"/>
      <c r="G76" s="42"/>
      <c r="H76" s="45"/>
      <c r="I76" s="42"/>
      <c r="J76" s="42"/>
      <c r="K76" s="42"/>
      <c r="L76" s="42"/>
      <c r="M76" s="44"/>
      <c r="N76" s="42"/>
      <c r="O76" s="42"/>
      <c r="P76" s="42"/>
      <c r="Q76" s="42"/>
      <c r="R76" s="47"/>
      <c r="T76">
        <v>11</v>
      </c>
      <c r="U76">
        <f t="shared" si="7"/>
        <v>11</v>
      </c>
      <c r="W76" t="str">
        <f t="shared" si="8"/>
        <v/>
      </c>
      <c r="X76" t="str">
        <f>IFERROR(VLOOKUP(W76,Sheet1!$A$1:$B$7,2,FALSE),"")</f>
        <v/>
      </c>
      <c r="Y76" t="str">
        <f t="shared" si="9"/>
        <v/>
      </c>
      <c r="Z76">
        <f>IFERROR(VLOOKUP(Y76,Sheet1!$C$1:$D$21,2,FALSE),5)</f>
        <v>5</v>
      </c>
      <c r="AA76" t="str">
        <f t="shared" si="10"/>
        <v/>
      </c>
      <c r="AB76">
        <f>IFERROR(VLOOKUP(AA76,Sheet1!$E$1:$F$20,2,FALSE),5)</f>
        <v>5</v>
      </c>
      <c r="AC76" t="str">
        <f t="shared" si="11"/>
        <v/>
      </c>
      <c r="AD76">
        <f t="shared" si="6"/>
        <v>5</v>
      </c>
      <c r="AE76" t="str">
        <f t="shared" si="12"/>
        <v/>
      </c>
      <c r="AF76">
        <f>IFERROR(VLOOKUP(AE76,Sheet1!$G$1:$H$4,2,FALSE),5)</f>
        <v>5</v>
      </c>
    </row>
    <row r="77" spans="2:32" ht="18.75" customHeight="1" x14ac:dyDescent="0.2">
      <c r="B77" s="43">
        <v>64</v>
      </c>
      <c r="C77" s="42"/>
      <c r="D77" s="42"/>
      <c r="E77" s="42"/>
      <c r="F77" s="42"/>
      <c r="G77" s="42"/>
      <c r="H77" s="45"/>
      <c r="I77" s="42"/>
      <c r="J77" s="42"/>
      <c r="K77" s="42"/>
      <c r="L77" s="42"/>
      <c r="M77" s="44"/>
      <c r="N77" s="42"/>
      <c r="O77" s="42"/>
      <c r="P77" s="42"/>
      <c r="Q77" s="42"/>
      <c r="R77" s="47"/>
      <c r="T77">
        <v>11</v>
      </c>
      <c r="U77">
        <f t="shared" si="7"/>
        <v>11</v>
      </c>
      <c r="W77" t="str">
        <f t="shared" si="8"/>
        <v/>
      </c>
      <c r="X77" t="str">
        <f>IFERROR(VLOOKUP(W77,Sheet1!$A$1:$B$7,2,FALSE),"")</f>
        <v/>
      </c>
      <c r="Y77" t="str">
        <f t="shared" si="9"/>
        <v/>
      </c>
      <c r="Z77">
        <f>IFERROR(VLOOKUP(Y77,Sheet1!$C$1:$D$21,2,FALSE),5)</f>
        <v>5</v>
      </c>
      <c r="AA77" t="str">
        <f t="shared" si="10"/>
        <v/>
      </c>
      <c r="AB77">
        <f>IFERROR(VLOOKUP(AA77,Sheet1!$E$1:$F$20,2,FALSE),5)</f>
        <v>5</v>
      </c>
      <c r="AC77" t="str">
        <f t="shared" si="11"/>
        <v/>
      </c>
      <c r="AD77">
        <f t="shared" si="6"/>
        <v>5</v>
      </c>
      <c r="AE77" t="str">
        <f t="shared" si="12"/>
        <v/>
      </c>
      <c r="AF77">
        <f>IFERROR(VLOOKUP(AE77,Sheet1!$G$1:$H$4,2,FALSE),5)</f>
        <v>5</v>
      </c>
    </row>
    <row r="78" spans="2:32" ht="18.75" customHeight="1" x14ac:dyDescent="0.2">
      <c r="B78" s="43">
        <v>65</v>
      </c>
      <c r="C78" s="42"/>
      <c r="D78" s="42"/>
      <c r="E78" s="42"/>
      <c r="F78" s="42"/>
      <c r="G78" s="42"/>
      <c r="H78" s="45"/>
      <c r="I78" s="42"/>
      <c r="J78" s="42"/>
      <c r="K78" s="42"/>
      <c r="L78" s="42"/>
      <c r="M78" s="44"/>
      <c r="N78" s="42"/>
      <c r="O78" s="42"/>
      <c r="P78" s="42"/>
      <c r="Q78" s="42"/>
      <c r="R78" s="47"/>
      <c r="T78">
        <v>11</v>
      </c>
      <c r="U78">
        <f t="shared" ref="U78:U112" si="13">IF(COUNTA(C78,D78,E78,G78,H78,I78,K78,L78,M78,N78,Q78)&gt;0,COUNTA(C78,D78,E78,G78,H78,I78,K78,L78,M78,N78,Q78),11)</f>
        <v>11</v>
      </c>
      <c r="W78" t="str">
        <f t="shared" ref="W78:W112" si="14">LEFT(N78,2)</f>
        <v/>
      </c>
      <c r="X78" t="str">
        <f>IFERROR(VLOOKUP(W78,Sheet1!$A$1:$B$7,2,FALSE),"")</f>
        <v/>
      </c>
      <c r="Y78" t="str">
        <f t="shared" ref="Y78:Y112" si="15">LEFT(N78,1)</f>
        <v/>
      </c>
      <c r="Z78">
        <f>IFERROR(VLOOKUP(Y78,Sheet1!$C$1:$D$21,2,FALSE),5)</f>
        <v>5</v>
      </c>
      <c r="AA78" t="str">
        <f t="shared" ref="AA78:AA112" si="16">MID(N78&amp;" ",2,1)</f>
        <v/>
      </c>
      <c r="AB78">
        <f>IFERROR(VLOOKUP(AA78,Sheet1!$E$1:$F$20,2,FALSE),5)</f>
        <v>5</v>
      </c>
      <c r="AC78" t="str">
        <f t="shared" ref="AC78:AC112" si="17">MID(N78&amp;" ",3,6)</f>
        <v/>
      </c>
      <c r="AD78">
        <f t="shared" si="6"/>
        <v>5</v>
      </c>
      <c r="AE78" t="str">
        <f t="shared" si="12"/>
        <v/>
      </c>
      <c r="AF78">
        <f>IFERROR(VLOOKUP(AE78,Sheet1!$G$1:$H$4,2,FALSE),5)</f>
        <v>5</v>
      </c>
    </row>
    <row r="79" spans="2:32" ht="18.75" customHeight="1" x14ac:dyDescent="0.2">
      <c r="B79" s="43">
        <v>66</v>
      </c>
      <c r="C79" s="42"/>
      <c r="D79" s="42"/>
      <c r="E79" s="42"/>
      <c r="F79" s="42"/>
      <c r="G79" s="42"/>
      <c r="H79" s="45"/>
      <c r="I79" s="42"/>
      <c r="J79" s="42"/>
      <c r="K79" s="42"/>
      <c r="L79" s="42"/>
      <c r="M79" s="44"/>
      <c r="N79" s="42"/>
      <c r="O79" s="42"/>
      <c r="P79" s="42"/>
      <c r="Q79" s="42"/>
      <c r="R79" s="47"/>
      <c r="T79">
        <v>11</v>
      </c>
      <c r="U79">
        <f t="shared" si="13"/>
        <v>11</v>
      </c>
      <c r="W79" t="str">
        <f t="shared" si="14"/>
        <v/>
      </c>
      <c r="X79" t="str">
        <f>IFERROR(VLOOKUP(W79,Sheet1!$A$1:$B$7,2,FALSE),"")</f>
        <v/>
      </c>
      <c r="Y79" t="str">
        <f t="shared" si="15"/>
        <v/>
      </c>
      <c r="Z79">
        <f>IFERROR(VLOOKUP(Y79,Sheet1!$C$1:$D$21,2,FALSE),5)</f>
        <v>5</v>
      </c>
      <c r="AA79" t="str">
        <f t="shared" si="16"/>
        <v/>
      </c>
      <c r="AB79">
        <f>IFERROR(VLOOKUP(AA79,Sheet1!$E$1:$F$20,2,FALSE),5)</f>
        <v>5</v>
      </c>
      <c r="AC79" t="str">
        <f t="shared" si="17"/>
        <v/>
      </c>
      <c r="AD79">
        <f t="shared" ref="AD79:AD112" si="18">IFERROR(AC79-AC79,5)</f>
        <v>5</v>
      </c>
      <c r="AE79" t="str">
        <f t="shared" ref="AE79:AE112" si="19">RIGHT(N79,1)</f>
        <v/>
      </c>
      <c r="AF79">
        <f>IFERROR(VLOOKUP(AE79,Sheet1!$G$1:$H$4,2,FALSE),5)</f>
        <v>5</v>
      </c>
    </row>
    <row r="80" spans="2:32" ht="18.75" customHeight="1" x14ac:dyDescent="0.2">
      <c r="B80" s="43">
        <v>67</v>
      </c>
      <c r="C80" s="42"/>
      <c r="D80" s="42"/>
      <c r="E80" s="42"/>
      <c r="F80" s="42"/>
      <c r="G80" s="42"/>
      <c r="H80" s="45"/>
      <c r="I80" s="42"/>
      <c r="J80" s="42"/>
      <c r="K80" s="42"/>
      <c r="L80" s="42"/>
      <c r="M80" s="44"/>
      <c r="N80" s="42"/>
      <c r="O80" s="42"/>
      <c r="P80" s="42"/>
      <c r="Q80" s="42"/>
      <c r="R80" s="47"/>
      <c r="T80">
        <v>11</v>
      </c>
      <c r="U80">
        <f t="shared" si="13"/>
        <v>11</v>
      </c>
      <c r="W80" t="str">
        <f t="shared" si="14"/>
        <v/>
      </c>
      <c r="X80" t="str">
        <f>IFERROR(VLOOKUP(W80,Sheet1!$A$1:$B$7,2,FALSE),"")</f>
        <v/>
      </c>
      <c r="Y80" t="str">
        <f t="shared" si="15"/>
        <v/>
      </c>
      <c r="Z80">
        <f>IFERROR(VLOOKUP(Y80,Sheet1!$C$1:$D$21,2,FALSE),5)</f>
        <v>5</v>
      </c>
      <c r="AA80" t="str">
        <f t="shared" si="16"/>
        <v/>
      </c>
      <c r="AB80">
        <f>IFERROR(VLOOKUP(AA80,Sheet1!$E$1:$F$20,2,FALSE),5)</f>
        <v>5</v>
      </c>
      <c r="AC80" t="str">
        <f t="shared" si="17"/>
        <v/>
      </c>
      <c r="AD80">
        <f t="shared" si="18"/>
        <v>5</v>
      </c>
      <c r="AE80" t="str">
        <f t="shared" si="19"/>
        <v/>
      </c>
      <c r="AF80">
        <f>IFERROR(VLOOKUP(AE80,Sheet1!$G$1:$H$4,2,FALSE),5)</f>
        <v>5</v>
      </c>
    </row>
    <row r="81" spans="2:32" ht="18.75" customHeight="1" x14ac:dyDescent="0.2">
      <c r="B81" s="43">
        <v>68</v>
      </c>
      <c r="C81" s="42"/>
      <c r="D81" s="42"/>
      <c r="E81" s="42"/>
      <c r="F81" s="42"/>
      <c r="G81" s="42"/>
      <c r="H81" s="45"/>
      <c r="I81" s="42"/>
      <c r="J81" s="42"/>
      <c r="K81" s="42"/>
      <c r="L81" s="42"/>
      <c r="M81" s="44"/>
      <c r="N81" s="42"/>
      <c r="O81" s="42"/>
      <c r="P81" s="42"/>
      <c r="Q81" s="42"/>
      <c r="R81" s="47"/>
      <c r="T81">
        <v>11</v>
      </c>
      <c r="U81">
        <f t="shared" si="13"/>
        <v>11</v>
      </c>
      <c r="W81" t="str">
        <f t="shared" si="14"/>
        <v/>
      </c>
      <c r="X81" t="str">
        <f>IFERROR(VLOOKUP(W81,Sheet1!$A$1:$B$7,2,FALSE),"")</f>
        <v/>
      </c>
      <c r="Y81" t="str">
        <f t="shared" si="15"/>
        <v/>
      </c>
      <c r="Z81">
        <f>IFERROR(VLOOKUP(Y81,Sheet1!$C$1:$D$21,2,FALSE),5)</f>
        <v>5</v>
      </c>
      <c r="AA81" t="str">
        <f t="shared" si="16"/>
        <v/>
      </c>
      <c r="AB81">
        <f>IFERROR(VLOOKUP(AA81,Sheet1!$E$1:$F$20,2,FALSE),5)</f>
        <v>5</v>
      </c>
      <c r="AC81" t="str">
        <f t="shared" si="17"/>
        <v/>
      </c>
      <c r="AD81">
        <f t="shared" si="18"/>
        <v>5</v>
      </c>
      <c r="AE81" t="str">
        <f t="shared" si="19"/>
        <v/>
      </c>
      <c r="AF81">
        <f>IFERROR(VLOOKUP(AE81,Sheet1!$G$1:$H$4,2,FALSE),5)</f>
        <v>5</v>
      </c>
    </row>
    <row r="82" spans="2:32" ht="18.75" customHeight="1" x14ac:dyDescent="0.2">
      <c r="B82" s="43">
        <v>69</v>
      </c>
      <c r="C82" s="42"/>
      <c r="D82" s="42"/>
      <c r="E82" s="42"/>
      <c r="F82" s="42"/>
      <c r="G82" s="42"/>
      <c r="H82" s="45"/>
      <c r="I82" s="42"/>
      <c r="J82" s="42"/>
      <c r="K82" s="42"/>
      <c r="L82" s="42"/>
      <c r="M82" s="44"/>
      <c r="N82" s="42"/>
      <c r="O82" s="42"/>
      <c r="P82" s="42"/>
      <c r="Q82" s="42"/>
      <c r="R82" s="47"/>
      <c r="T82">
        <v>11</v>
      </c>
      <c r="U82">
        <f t="shared" si="13"/>
        <v>11</v>
      </c>
      <c r="W82" t="str">
        <f t="shared" si="14"/>
        <v/>
      </c>
      <c r="X82" t="str">
        <f>IFERROR(VLOOKUP(W82,Sheet1!$A$1:$B$7,2,FALSE),"")</f>
        <v/>
      </c>
      <c r="Y82" t="str">
        <f t="shared" si="15"/>
        <v/>
      </c>
      <c r="Z82">
        <f>IFERROR(VLOOKUP(Y82,Sheet1!$C$1:$D$21,2,FALSE),5)</f>
        <v>5</v>
      </c>
      <c r="AA82" t="str">
        <f t="shared" si="16"/>
        <v/>
      </c>
      <c r="AB82">
        <f>IFERROR(VLOOKUP(AA82,Sheet1!$E$1:$F$20,2,FALSE),5)</f>
        <v>5</v>
      </c>
      <c r="AC82" t="str">
        <f t="shared" si="17"/>
        <v/>
      </c>
      <c r="AD82">
        <f t="shared" si="18"/>
        <v>5</v>
      </c>
      <c r="AE82" t="str">
        <f t="shared" si="19"/>
        <v/>
      </c>
      <c r="AF82">
        <f>IFERROR(VLOOKUP(AE82,Sheet1!$G$1:$H$4,2,FALSE),5)</f>
        <v>5</v>
      </c>
    </row>
    <row r="83" spans="2:32" ht="18.75" customHeight="1" x14ac:dyDescent="0.2">
      <c r="B83" s="43">
        <v>70</v>
      </c>
      <c r="C83" s="42"/>
      <c r="D83" s="42"/>
      <c r="E83" s="42"/>
      <c r="F83" s="42"/>
      <c r="G83" s="42"/>
      <c r="H83" s="45"/>
      <c r="I83" s="42"/>
      <c r="J83" s="42"/>
      <c r="K83" s="42"/>
      <c r="L83" s="42"/>
      <c r="M83" s="44"/>
      <c r="N83" s="42"/>
      <c r="O83" s="42"/>
      <c r="P83" s="42"/>
      <c r="Q83" s="42"/>
      <c r="R83" s="47"/>
      <c r="T83">
        <v>11</v>
      </c>
      <c r="U83">
        <f t="shared" si="13"/>
        <v>11</v>
      </c>
      <c r="W83" t="str">
        <f t="shared" si="14"/>
        <v/>
      </c>
      <c r="X83" t="str">
        <f>IFERROR(VLOOKUP(W83,Sheet1!$A$1:$B$7,2,FALSE),"")</f>
        <v/>
      </c>
      <c r="Y83" t="str">
        <f t="shared" si="15"/>
        <v/>
      </c>
      <c r="Z83">
        <f>IFERROR(VLOOKUP(Y83,Sheet1!$C$1:$D$21,2,FALSE),5)</f>
        <v>5</v>
      </c>
      <c r="AA83" t="str">
        <f t="shared" si="16"/>
        <v/>
      </c>
      <c r="AB83">
        <f>IFERROR(VLOOKUP(AA83,Sheet1!$E$1:$F$20,2,FALSE),5)</f>
        <v>5</v>
      </c>
      <c r="AC83" t="str">
        <f t="shared" si="17"/>
        <v/>
      </c>
      <c r="AD83">
        <f t="shared" si="18"/>
        <v>5</v>
      </c>
      <c r="AE83" t="str">
        <f t="shared" si="19"/>
        <v/>
      </c>
      <c r="AF83">
        <f>IFERROR(VLOOKUP(AE83,Sheet1!$G$1:$H$4,2,FALSE),5)</f>
        <v>5</v>
      </c>
    </row>
    <row r="84" spans="2:32" ht="18.75" customHeight="1" x14ac:dyDescent="0.2">
      <c r="B84" s="43">
        <v>71</v>
      </c>
      <c r="C84" s="42"/>
      <c r="D84" s="42"/>
      <c r="E84" s="42"/>
      <c r="F84" s="42"/>
      <c r="G84" s="42"/>
      <c r="H84" s="45"/>
      <c r="I84" s="42"/>
      <c r="J84" s="42"/>
      <c r="K84" s="42"/>
      <c r="L84" s="42"/>
      <c r="M84" s="44"/>
      <c r="N84" s="42"/>
      <c r="O84" s="42"/>
      <c r="P84" s="42"/>
      <c r="Q84" s="42"/>
      <c r="R84" s="47"/>
      <c r="T84">
        <v>11</v>
      </c>
      <c r="U84">
        <f t="shared" si="13"/>
        <v>11</v>
      </c>
      <c r="W84" t="str">
        <f t="shared" si="14"/>
        <v/>
      </c>
      <c r="X84" t="str">
        <f>IFERROR(VLOOKUP(W84,Sheet1!$A$1:$B$7,2,FALSE),"")</f>
        <v/>
      </c>
      <c r="Y84" t="str">
        <f t="shared" si="15"/>
        <v/>
      </c>
      <c r="Z84">
        <f>IFERROR(VLOOKUP(Y84,Sheet1!$C$1:$D$21,2,FALSE),5)</f>
        <v>5</v>
      </c>
      <c r="AA84" t="str">
        <f t="shared" si="16"/>
        <v/>
      </c>
      <c r="AB84">
        <f>IFERROR(VLOOKUP(AA84,Sheet1!$E$1:$F$20,2,FALSE),5)</f>
        <v>5</v>
      </c>
      <c r="AC84" t="str">
        <f t="shared" si="17"/>
        <v/>
      </c>
      <c r="AD84">
        <f t="shared" si="18"/>
        <v>5</v>
      </c>
      <c r="AE84" t="str">
        <f t="shared" si="19"/>
        <v/>
      </c>
      <c r="AF84">
        <f>IFERROR(VLOOKUP(AE84,Sheet1!$G$1:$H$4,2,FALSE),5)</f>
        <v>5</v>
      </c>
    </row>
    <row r="85" spans="2:32" ht="18.75" customHeight="1" x14ac:dyDescent="0.2">
      <c r="B85" s="43">
        <v>72</v>
      </c>
      <c r="C85" s="42"/>
      <c r="D85" s="42"/>
      <c r="E85" s="42"/>
      <c r="F85" s="42"/>
      <c r="G85" s="42"/>
      <c r="H85" s="45"/>
      <c r="I85" s="42"/>
      <c r="J85" s="42"/>
      <c r="K85" s="42"/>
      <c r="L85" s="42"/>
      <c r="M85" s="44"/>
      <c r="N85" s="42"/>
      <c r="O85" s="42"/>
      <c r="P85" s="42"/>
      <c r="Q85" s="42"/>
      <c r="R85" s="47"/>
      <c r="T85">
        <v>11</v>
      </c>
      <c r="U85">
        <f t="shared" si="13"/>
        <v>11</v>
      </c>
      <c r="W85" t="str">
        <f t="shared" si="14"/>
        <v/>
      </c>
      <c r="X85" t="str">
        <f>IFERROR(VLOOKUP(W85,Sheet1!$A$1:$B$7,2,FALSE),"")</f>
        <v/>
      </c>
      <c r="Y85" t="str">
        <f t="shared" si="15"/>
        <v/>
      </c>
      <c r="Z85">
        <f>IFERROR(VLOOKUP(Y85,Sheet1!$C$1:$D$21,2,FALSE),5)</f>
        <v>5</v>
      </c>
      <c r="AA85" t="str">
        <f t="shared" si="16"/>
        <v/>
      </c>
      <c r="AB85">
        <f>IFERROR(VLOOKUP(AA85,Sheet1!$E$1:$F$20,2,FALSE),5)</f>
        <v>5</v>
      </c>
      <c r="AC85" t="str">
        <f t="shared" si="17"/>
        <v/>
      </c>
      <c r="AD85">
        <f t="shared" si="18"/>
        <v>5</v>
      </c>
      <c r="AE85" t="str">
        <f t="shared" si="19"/>
        <v/>
      </c>
      <c r="AF85">
        <f>IFERROR(VLOOKUP(AE85,Sheet1!$G$1:$H$4,2,FALSE),5)</f>
        <v>5</v>
      </c>
    </row>
    <row r="86" spans="2:32" ht="18.75" customHeight="1" x14ac:dyDescent="0.2">
      <c r="B86" s="43">
        <v>73</v>
      </c>
      <c r="C86" s="42"/>
      <c r="D86" s="42"/>
      <c r="E86" s="42"/>
      <c r="F86" s="42"/>
      <c r="G86" s="42"/>
      <c r="H86" s="45"/>
      <c r="I86" s="42"/>
      <c r="J86" s="42"/>
      <c r="K86" s="42"/>
      <c r="L86" s="42"/>
      <c r="M86" s="44"/>
      <c r="N86" s="42"/>
      <c r="O86" s="42"/>
      <c r="P86" s="42"/>
      <c r="Q86" s="42"/>
      <c r="R86" s="47"/>
      <c r="T86">
        <v>11</v>
      </c>
      <c r="U86">
        <f t="shared" si="13"/>
        <v>11</v>
      </c>
      <c r="W86" t="str">
        <f t="shared" si="14"/>
        <v/>
      </c>
      <c r="X86" t="str">
        <f>IFERROR(VLOOKUP(W86,Sheet1!$A$1:$B$7,2,FALSE),"")</f>
        <v/>
      </c>
      <c r="Y86" t="str">
        <f t="shared" si="15"/>
        <v/>
      </c>
      <c r="Z86">
        <f>IFERROR(VLOOKUP(Y86,Sheet1!$C$1:$D$21,2,FALSE),5)</f>
        <v>5</v>
      </c>
      <c r="AA86" t="str">
        <f t="shared" si="16"/>
        <v/>
      </c>
      <c r="AB86">
        <f>IFERROR(VLOOKUP(AA86,Sheet1!$E$1:$F$20,2,FALSE),5)</f>
        <v>5</v>
      </c>
      <c r="AC86" t="str">
        <f t="shared" si="17"/>
        <v/>
      </c>
      <c r="AD86">
        <f t="shared" si="18"/>
        <v>5</v>
      </c>
      <c r="AE86" t="str">
        <f t="shared" si="19"/>
        <v/>
      </c>
      <c r="AF86">
        <f>IFERROR(VLOOKUP(AE86,Sheet1!$G$1:$H$4,2,FALSE),5)</f>
        <v>5</v>
      </c>
    </row>
    <row r="87" spans="2:32" ht="18.75" customHeight="1" x14ac:dyDescent="0.2">
      <c r="B87" s="43">
        <v>74</v>
      </c>
      <c r="C87" s="42"/>
      <c r="D87" s="42"/>
      <c r="E87" s="42"/>
      <c r="F87" s="42"/>
      <c r="G87" s="42"/>
      <c r="H87" s="45"/>
      <c r="I87" s="42"/>
      <c r="J87" s="42"/>
      <c r="K87" s="42"/>
      <c r="L87" s="42"/>
      <c r="M87" s="44"/>
      <c r="N87" s="42"/>
      <c r="O87" s="42"/>
      <c r="P87" s="42"/>
      <c r="Q87" s="42"/>
      <c r="R87" s="47"/>
      <c r="T87">
        <v>11</v>
      </c>
      <c r="U87">
        <f t="shared" si="13"/>
        <v>11</v>
      </c>
      <c r="W87" t="str">
        <f t="shared" si="14"/>
        <v/>
      </c>
      <c r="X87" t="str">
        <f>IFERROR(VLOOKUP(W87,Sheet1!$A$1:$B$7,2,FALSE),"")</f>
        <v/>
      </c>
      <c r="Y87" t="str">
        <f t="shared" si="15"/>
        <v/>
      </c>
      <c r="Z87">
        <f>IFERROR(VLOOKUP(Y87,Sheet1!$C$1:$D$21,2,FALSE),5)</f>
        <v>5</v>
      </c>
      <c r="AA87" t="str">
        <f t="shared" si="16"/>
        <v/>
      </c>
      <c r="AB87">
        <f>IFERROR(VLOOKUP(AA87,Sheet1!$E$1:$F$20,2,FALSE),5)</f>
        <v>5</v>
      </c>
      <c r="AC87" t="str">
        <f t="shared" si="17"/>
        <v/>
      </c>
      <c r="AD87">
        <f t="shared" si="18"/>
        <v>5</v>
      </c>
      <c r="AE87" t="str">
        <f t="shared" si="19"/>
        <v/>
      </c>
      <c r="AF87">
        <f>IFERROR(VLOOKUP(AE87,Sheet1!$G$1:$H$4,2,FALSE),5)</f>
        <v>5</v>
      </c>
    </row>
    <row r="88" spans="2:32" ht="18.75" customHeight="1" x14ac:dyDescent="0.2">
      <c r="B88" s="43">
        <v>75</v>
      </c>
      <c r="C88" s="42"/>
      <c r="D88" s="42"/>
      <c r="E88" s="42"/>
      <c r="F88" s="42"/>
      <c r="G88" s="42"/>
      <c r="H88" s="45"/>
      <c r="I88" s="42"/>
      <c r="J88" s="42"/>
      <c r="K88" s="42"/>
      <c r="L88" s="42"/>
      <c r="M88" s="44"/>
      <c r="N88" s="42"/>
      <c r="O88" s="42"/>
      <c r="P88" s="42"/>
      <c r="Q88" s="42"/>
      <c r="R88" s="47"/>
      <c r="T88">
        <v>11</v>
      </c>
      <c r="U88">
        <f t="shared" si="13"/>
        <v>11</v>
      </c>
      <c r="W88" t="str">
        <f t="shared" si="14"/>
        <v/>
      </c>
      <c r="X88" t="str">
        <f>IFERROR(VLOOKUP(W88,Sheet1!$A$1:$B$7,2,FALSE),"")</f>
        <v/>
      </c>
      <c r="Y88" t="str">
        <f t="shared" si="15"/>
        <v/>
      </c>
      <c r="Z88">
        <f>IFERROR(VLOOKUP(Y88,Sheet1!$C$1:$D$21,2,FALSE),5)</f>
        <v>5</v>
      </c>
      <c r="AA88" t="str">
        <f t="shared" si="16"/>
        <v/>
      </c>
      <c r="AB88">
        <f>IFERROR(VLOOKUP(AA88,Sheet1!$E$1:$F$20,2,FALSE),5)</f>
        <v>5</v>
      </c>
      <c r="AC88" t="str">
        <f t="shared" si="17"/>
        <v/>
      </c>
      <c r="AD88">
        <f t="shared" si="18"/>
        <v>5</v>
      </c>
      <c r="AE88" t="str">
        <f t="shared" si="19"/>
        <v/>
      </c>
      <c r="AF88">
        <f>IFERROR(VLOOKUP(AE88,Sheet1!$G$1:$H$4,2,FALSE),5)</f>
        <v>5</v>
      </c>
    </row>
    <row r="89" spans="2:32" ht="18.75" customHeight="1" x14ac:dyDescent="0.2">
      <c r="B89" s="43">
        <v>76</v>
      </c>
      <c r="C89" s="42"/>
      <c r="D89" s="42"/>
      <c r="E89" s="42"/>
      <c r="F89" s="42"/>
      <c r="G89" s="42"/>
      <c r="H89" s="45"/>
      <c r="I89" s="42"/>
      <c r="J89" s="42"/>
      <c r="K89" s="42"/>
      <c r="L89" s="42"/>
      <c r="M89" s="44"/>
      <c r="N89" s="42"/>
      <c r="O89" s="42"/>
      <c r="P89" s="42"/>
      <c r="Q89" s="42"/>
      <c r="R89" s="47"/>
      <c r="T89">
        <v>11</v>
      </c>
      <c r="U89">
        <f t="shared" si="13"/>
        <v>11</v>
      </c>
      <c r="W89" t="str">
        <f t="shared" si="14"/>
        <v/>
      </c>
      <c r="X89" t="str">
        <f>IFERROR(VLOOKUP(W89,Sheet1!$A$1:$B$7,2,FALSE),"")</f>
        <v/>
      </c>
      <c r="Y89" t="str">
        <f t="shared" si="15"/>
        <v/>
      </c>
      <c r="Z89">
        <f>IFERROR(VLOOKUP(Y89,Sheet1!$C$1:$D$21,2,FALSE),5)</f>
        <v>5</v>
      </c>
      <c r="AA89" t="str">
        <f t="shared" si="16"/>
        <v/>
      </c>
      <c r="AB89">
        <f>IFERROR(VLOOKUP(AA89,Sheet1!$E$1:$F$20,2,FALSE),5)</f>
        <v>5</v>
      </c>
      <c r="AC89" t="str">
        <f t="shared" si="17"/>
        <v/>
      </c>
      <c r="AD89">
        <f t="shared" si="18"/>
        <v>5</v>
      </c>
      <c r="AE89" t="str">
        <f t="shared" si="19"/>
        <v/>
      </c>
      <c r="AF89">
        <f>IFERROR(VLOOKUP(AE89,Sheet1!$G$1:$H$4,2,FALSE),5)</f>
        <v>5</v>
      </c>
    </row>
    <row r="90" spans="2:32" ht="18.75" customHeight="1" x14ac:dyDescent="0.2">
      <c r="B90" s="43">
        <v>77</v>
      </c>
      <c r="C90" s="42"/>
      <c r="D90" s="42"/>
      <c r="E90" s="42"/>
      <c r="F90" s="42"/>
      <c r="G90" s="42"/>
      <c r="H90" s="45"/>
      <c r="I90" s="42"/>
      <c r="J90" s="42"/>
      <c r="K90" s="42"/>
      <c r="L90" s="42"/>
      <c r="M90" s="44"/>
      <c r="N90" s="42"/>
      <c r="O90" s="42"/>
      <c r="P90" s="42"/>
      <c r="Q90" s="42"/>
      <c r="R90" s="47"/>
      <c r="T90">
        <v>11</v>
      </c>
      <c r="U90">
        <f t="shared" si="13"/>
        <v>11</v>
      </c>
      <c r="W90" t="str">
        <f t="shared" si="14"/>
        <v/>
      </c>
      <c r="X90" t="str">
        <f>IFERROR(VLOOKUP(W90,Sheet1!$A$1:$B$7,2,FALSE),"")</f>
        <v/>
      </c>
      <c r="Y90" t="str">
        <f t="shared" si="15"/>
        <v/>
      </c>
      <c r="Z90">
        <f>IFERROR(VLOOKUP(Y90,Sheet1!$C$1:$D$21,2,FALSE),5)</f>
        <v>5</v>
      </c>
      <c r="AA90" t="str">
        <f t="shared" si="16"/>
        <v/>
      </c>
      <c r="AB90">
        <f>IFERROR(VLOOKUP(AA90,Sheet1!$E$1:$F$20,2,FALSE),5)</f>
        <v>5</v>
      </c>
      <c r="AC90" t="str">
        <f t="shared" si="17"/>
        <v/>
      </c>
      <c r="AD90">
        <f t="shared" si="18"/>
        <v>5</v>
      </c>
      <c r="AE90" t="str">
        <f t="shared" si="19"/>
        <v/>
      </c>
      <c r="AF90">
        <f>IFERROR(VLOOKUP(AE90,Sheet1!$G$1:$H$4,2,FALSE),5)</f>
        <v>5</v>
      </c>
    </row>
    <row r="91" spans="2:32" ht="18.75" customHeight="1" x14ac:dyDescent="0.2">
      <c r="B91" s="43">
        <v>78</v>
      </c>
      <c r="C91" s="42"/>
      <c r="D91" s="42"/>
      <c r="E91" s="42"/>
      <c r="F91" s="42"/>
      <c r="G91" s="42"/>
      <c r="H91" s="45"/>
      <c r="I91" s="42"/>
      <c r="J91" s="42"/>
      <c r="K91" s="42"/>
      <c r="L91" s="42"/>
      <c r="M91" s="44"/>
      <c r="N91" s="42"/>
      <c r="O91" s="42"/>
      <c r="P91" s="42"/>
      <c r="Q91" s="42"/>
      <c r="R91" s="47"/>
      <c r="T91">
        <v>11</v>
      </c>
      <c r="U91">
        <f t="shared" si="13"/>
        <v>11</v>
      </c>
      <c r="W91" t="str">
        <f t="shared" si="14"/>
        <v/>
      </c>
      <c r="X91" t="str">
        <f>IFERROR(VLOOKUP(W91,Sheet1!$A$1:$B$7,2,FALSE),"")</f>
        <v/>
      </c>
      <c r="Y91" t="str">
        <f t="shared" si="15"/>
        <v/>
      </c>
      <c r="Z91">
        <f>IFERROR(VLOOKUP(Y91,Sheet1!$C$1:$D$21,2,FALSE),5)</f>
        <v>5</v>
      </c>
      <c r="AA91" t="str">
        <f t="shared" si="16"/>
        <v/>
      </c>
      <c r="AB91">
        <f>IFERROR(VLOOKUP(AA91,Sheet1!$E$1:$F$20,2,FALSE),5)</f>
        <v>5</v>
      </c>
      <c r="AC91" t="str">
        <f t="shared" si="17"/>
        <v/>
      </c>
      <c r="AD91">
        <f t="shared" si="18"/>
        <v>5</v>
      </c>
      <c r="AE91" t="str">
        <f t="shared" si="19"/>
        <v/>
      </c>
      <c r="AF91">
        <f>IFERROR(VLOOKUP(AE91,Sheet1!$G$1:$H$4,2,FALSE),5)</f>
        <v>5</v>
      </c>
    </row>
    <row r="92" spans="2:32" ht="18.75" customHeight="1" x14ac:dyDescent="0.2">
      <c r="B92" s="43">
        <v>79</v>
      </c>
      <c r="C92" s="42"/>
      <c r="D92" s="42"/>
      <c r="E92" s="42"/>
      <c r="F92" s="42"/>
      <c r="G92" s="42"/>
      <c r="H92" s="45"/>
      <c r="I92" s="42"/>
      <c r="J92" s="42"/>
      <c r="K92" s="42"/>
      <c r="L92" s="42"/>
      <c r="M92" s="44"/>
      <c r="N92" s="42"/>
      <c r="O92" s="42"/>
      <c r="P92" s="42"/>
      <c r="Q92" s="42"/>
      <c r="R92" s="47"/>
      <c r="T92">
        <v>11</v>
      </c>
      <c r="U92">
        <f t="shared" si="13"/>
        <v>11</v>
      </c>
      <c r="W92" t="str">
        <f t="shared" si="14"/>
        <v/>
      </c>
      <c r="X92" t="str">
        <f>IFERROR(VLOOKUP(W92,Sheet1!$A$1:$B$7,2,FALSE),"")</f>
        <v/>
      </c>
      <c r="Y92" t="str">
        <f t="shared" si="15"/>
        <v/>
      </c>
      <c r="Z92">
        <f>IFERROR(VLOOKUP(Y92,Sheet1!$C$1:$D$21,2,FALSE),5)</f>
        <v>5</v>
      </c>
      <c r="AA92" t="str">
        <f t="shared" si="16"/>
        <v/>
      </c>
      <c r="AB92">
        <f>IFERROR(VLOOKUP(AA92,Sheet1!$E$1:$F$20,2,FALSE),5)</f>
        <v>5</v>
      </c>
      <c r="AC92" t="str">
        <f t="shared" si="17"/>
        <v/>
      </c>
      <c r="AD92">
        <f t="shared" si="18"/>
        <v>5</v>
      </c>
      <c r="AE92" t="str">
        <f t="shared" si="19"/>
        <v/>
      </c>
      <c r="AF92">
        <f>IFERROR(VLOOKUP(AE92,Sheet1!$G$1:$H$4,2,FALSE),5)</f>
        <v>5</v>
      </c>
    </row>
    <row r="93" spans="2:32" ht="18.75" customHeight="1" x14ac:dyDescent="0.2">
      <c r="B93" s="43">
        <v>80</v>
      </c>
      <c r="C93" s="42"/>
      <c r="D93" s="42"/>
      <c r="E93" s="42"/>
      <c r="F93" s="42"/>
      <c r="G93" s="42"/>
      <c r="H93" s="45"/>
      <c r="I93" s="42"/>
      <c r="J93" s="42"/>
      <c r="K93" s="42"/>
      <c r="L93" s="42"/>
      <c r="M93" s="44"/>
      <c r="N93" s="42"/>
      <c r="O93" s="42"/>
      <c r="P93" s="42"/>
      <c r="Q93" s="42"/>
      <c r="R93" s="47"/>
      <c r="T93">
        <v>11</v>
      </c>
      <c r="U93">
        <f t="shared" si="13"/>
        <v>11</v>
      </c>
      <c r="W93" t="str">
        <f t="shared" si="14"/>
        <v/>
      </c>
      <c r="X93" t="str">
        <f>IFERROR(VLOOKUP(W93,Sheet1!$A$1:$B$7,2,FALSE),"")</f>
        <v/>
      </c>
      <c r="Y93" t="str">
        <f t="shared" si="15"/>
        <v/>
      </c>
      <c r="Z93">
        <f>IFERROR(VLOOKUP(Y93,Sheet1!$C$1:$D$21,2,FALSE),5)</f>
        <v>5</v>
      </c>
      <c r="AA93" t="str">
        <f t="shared" si="16"/>
        <v/>
      </c>
      <c r="AB93">
        <f>IFERROR(VLOOKUP(AA93,Sheet1!$E$1:$F$20,2,FALSE),5)</f>
        <v>5</v>
      </c>
      <c r="AC93" t="str">
        <f t="shared" si="17"/>
        <v/>
      </c>
      <c r="AD93">
        <f t="shared" si="18"/>
        <v>5</v>
      </c>
      <c r="AE93" t="str">
        <f t="shared" si="19"/>
        <v/>
      </c>
      <c r="AF93">
        <f>IFERROR(VLOOKUP(AE93,Sheet1!$G$1:$H$4,2,FALSE),5)</f>
        <v>5</v>
      </c>
    </row>
    <row r="94" spans="2:32" ht="18.75" customHeight="1" x14ac:dyDescent="0.2">
      <c r="B94" s="43">
        <v>81</v>
      </c>
      <c r="C94" s="42"/>
      <c r="D94" s="42"/>
      <c r="E94" s="42"/>
      <c r="F94" s="42"/>
      <c r="G94" s="42"/>
      <c r="H94" s="45"/>
      <c r="I94" s="42"/>
      <c r="J94" s="42"/>
      <c r="K94" s="42"/>
      <c r="L94" s="42"/>
      <c r="M94" s="44"/>
      <c r="N94" s="42"/>
      <c r="O94" s="42"/>
      <c r="P94" s="42"/>
      <c r="Q94" s="42"/>
      <c r="R94" s="47"/>
      <c r="T94">
        <v>11</v>
      </c>
      <c r="U94">
        <f t="shared" si="13"/>
        <v>11</v>
      </c>
      <c r="W94" t="str">
        <f t="shared" si="14"/>
        <v/>
      </c>
      <c r="X94" t="str">
        <f>IFERROR(VLOOKUP(W94,Sheet1!$A$1:$B$7,2,FALSE),"")</f>
        <v/>
      </c>
      <c r="Y94" t="str">
        <f t="shared" si="15"/>
        <v/>
      </c>
      <c r="Z94">
        <f>IFERROR(VLOOKUP(Y94,Sheet1!$C$1:$D$21,2,FALSE),5)</f>
        <v>5</v>
      </c>
      <c r="AA94" t="str">
        <f t="shared" si="16"/>
        <v/>
      </c>
      <c r="AB94">
        <f>IFERROR(VLOOKUP(AA94,Sheet1!$E$1:$F$20,2,FALSE),5)</f>
        <v>5</v>
      </c>
      <c r="AC94" t="str">
        <f t="shared" si="17"/>
        <v/>
      </c>
      <c r="AD94">
        <f t="shared" si="18"/>
        <v>5</v>
      </c>
      <c r="AE94" t="str">
        <f t="shared" si="19"/>
        <v/>
      </c>
      <c r="AF94">
        <f>IFERROR(VLOOKUP(AE94,Sheet1!$G$1:$H$4,2,FALSE),5)</f>
        <v>5</v>
      </c>
    </row>
    <row r="95" spans="2:32" ht="18.75" customHeight="1" x14ac:dyDescent="0.2">
      <c r="B95" s="43">
        <v>82</v>
      </c>
      <c r="C95" s="42"/>
      <c r="D95" s="42"/>
      <c r="E95" s="42"/>
      <c r="F95" s="42"/>
      <c r="G95" s="42"/>
      <c r="H95" s="45"/>
      <c r="I95" s="42"/>
      <c r="J95" s="42"/>
      <c r="K95" s="42"/>
      <c r="L95" s="42"/>
      <c r="M95" s="44"/>
      <c r="N95" s="42"/>
      <c r="O95" s="42"/>
      <c r="P95" s="42"/>
      <c r="Q95" s="42"/>
      <c r="R95" s="47"/>
      <c r="T95">
        <v>11</v>
      </c>
      <c r="U95">
        <f t="shared" si="13"/>
        <v>11</v>
      </c>
      <c r="W95" t="str">
        <f t="shared" si="14"/>
        <v/>
      </c>
      <c r="X95" t="str">
        <f>IFERROR(VLOOKUP(W95,Sheet1!$A$1:$B$7,2,FALSE),"")</f>
        <v/>
      </c>
      <c r="Y95" t="str">
        <f t="shared" si="15"/>
        <v/>
      </c>
      <c r="Z95">
        <f>IFERROR(VLOOKUP(Y95,Sheet1!$C$1:$D$21,2,FALSE),5)</f>
        <v>5</v>
      </c>
      <c r="AA95" t="str">
        <f t="shared" si="16"/>
        <v/>
      </c>
      <c r="AB95">
        <f>IFERROR(VLOOKUP(AA95,Sheet1!$E$1:$F$20,2,FALSE),5)</f>
        <v>5</v>
      </c>
      <c r="AC95" t="str">
        <f t="shared" si="17"/>
        <v/>
      </c>
      <c r="AD95">
        <f t="shared" si="18"/>
        <v>5</v>
      </c>
      <c r="AE95" t="str">
        <f t="shared" si="19"/>
        <v/>
      </c>
      <c r="AF95">
        <f>IFERROR(VLOOKUP(AE95,Sheet1!$G$1:$H$4,2,FALSE),5)</f>
        <v>5</v>
      </c>
    </row>
    <row r="96" spans="2:32" ht="18.75" customHeight="1" x14ac:dyDescent="0.2">
      <c r="B96" s="43">
        <v>83</v>
      </c>
      <c r="C96" s="42"/>
      <c r="D96" s="42"/>
      <c r="E96" s="42"/>
      <c r="F96" s="42"/>
      <c r="G96" s="42"/>
      <c r="H96" s="45"/>
      <c r="I96" s="42"/>
      <c r="J96" s="42"/>
      <c r="K96" s="42"/>
      <c r="L96" s="42"/>
      <c r="M96" s="44"/>
      <c r="N96" s="42"/>
      <c r="O96" s="42"/>
      <c r="P96" s="42"/>
      <c r="Q96" s="42"/>
      <c r="R96" s="47"/>
      <c r="T96">
        <v>11</v>
      </c>
      <c r="U96">
        <f t="shared" si="13"/>
        <v>11</v>
      </c>
      <c r="W96" t="str">
        <f t="shared" si="14"/>
        <v/>
      </c>
      <c r="X96" t="str">
        <f>IFERROR(VLOOKUP(W96,Sheet1!$A$1:$B$7,2,FALSE),"")</f>
        <v/>
      </c>
      <c r="Y96" t="str">
        <f t="shared" si="15"/>
        <v/>
      </c>
      <c r="Z96">
        <f>IFERROR(VLOOKUP(Y96,Sheet1!$C$1:$D$21,2,FALSE),5)</f>
        <v>5</v>
      </c>
      <c r="AA96" t="str">
        <f t="shared" si="16"/>
        <v/>
      </c>
      <c r="AB96">
        <f>IFERROR(VLOOKUP(AA96,Sheet1!$E$1:$F$20,2,FALSE),5)</f>
        <v>5</v>
      </c>
      <c r="AC96" t="str">
        <f t="shared" si="17"/>
        <v/>
      </c>
      <c r="AD96">
        <f t="shared" si="18"/>
        <v>5</v>
      </c>
      <c r="AE96" t="str">
        <f t="shared" si="19"/>
        <v/>
      </c>
      <c r="AF96">
        <f>IFERROR(VLOOKUP(AE96,Sheet1!$G$1:$H$4,2,FALSE),5)</f>
        <v>5</v>
      </c>
    </row>
    <row r="97" spans="2:32" ht="18.75" customHeight="1" x14ac:dyDescent="0.2">
      <c r="B97" s="43">
        <v>84</v>
      </c>
      <c r="C97" s="42"/>
      <c r="D97" s="42"/>
      <c r="E97" s="42"/>
      <c r="F97" s="42"/>
      <c r="G97" s="42"/>
      <c r="H97" s="45"/>
      <c r="I97" s="42"/>
      <c r="J97" s="42"/>
      <c r="K97" s="42"/>
      <c r="L97" s="42"/>
      <c r="M97" s="44"/>
      <c r="N97" s="42"/>
      <c r="O97" s="42"/>
      <c r="P97" s="42"/>
      <c r="Q97" s="42"/>
      <c r="R97" s="47"/>
      <c r="T97">
        <v>11</v>
      </c>
      <c r="U97">
        <f t="shared" si="13"/>
        <v>11</v>
      </c>
      <c r="W97" t="str">
        <f t="shared" si="14"/>
        <v/>
      </c>
      <c r="X97" t="str">
        <f>IFERROR(VLOOKUP(W97,Sheet1!$A$1:$B$7,2,FALSE),"")</f>
        <v/>
      </c>
      <c r="Y97" t="str">
        <f t="shared" si="15"/>
        <v/>
      </c>
      <c r="Z97">
        <f>IFERROR(VLOOKUP(Y97,Sheet1!$C$1:$D$21,2,FALSE),5)</f>
        <v>5</v>
      </c>
      <c r="AA97" t="str">
        <f t="shared" si="16"/>
        <v/>
      </c>
      <c r="AB97">
        <f>IFERROR(VLOOKUP(AA97,Sheet1!$E$1:$F$20,2,FALSE),5)</f>
        <v>5</v>
      </c>
      <c r="AC97" t="str">
        <f t="shared" si="17"/>
        <v/>
      </c>
      <c r="AD97">
        <f t="shared" si="18"/>
        <v>5</v>
      </c>
      <c r="AE97" t="str">
        <f t="shared" si="19"/>
        <v/>
      </c>
      <c r="AF97">
        <f>IFERROR(VLOOKUP(AE97,Sheet1!$G$1:$H$4,2,FALSE),5)</f>
        <v>5</v>
      </c>
    </row>
    <row r="98" spans="2:32" ht="18.75" customHeight="1" x14ac:dyDescent="0.2">
      <c r="B98" s="43">
        <v>85</v>
      </c>
      <c r="C98" s="42"/>
      <c r="D98" s="42"/>
      <c r="E98" s="42"/>
      <c r="F98" s="42"/>
      <c r="G98" s="42"/>
      <c r="H98" s="45"/>
      <c r="I98" s="42"/>
      <c r="J98" s="42"/>
      <c r="K98" s="42"/>
      <c r="L98" s="42"/>
      <c r="M98" s="44"/>
      <c r="N98" s="42"/>
      <c r="O98" s="42"/>
      <c r="P98" s="42"/>
      <c r="Q98" s="42"/>
      <c r="R98" s="47"/>
      <c r="T98">
        <v>11</v>
      </c>
      <c r="U98">
        <f t="shared" si="13"/>
        <v>11</v>
      </c>
      <c r="W98" t="str">
        <f t="shared" si="14"/>
        <v/>
      </c>
      <c r="X98" t="str">
        <f>IFERROR(VLOOKUP(W98,Sheet1!$A$1:$B$7,2,FALSE),"")</f>
        <v/>
      </c>
      <c r="Y98" t="str">
        <f t="shared" si="15"/>
        <v/>
      </c>
      <c r="Z98">
        <f>IFERROR(VLOOKUP(Y98,Sheet1!$C$1:$D$21,2,FALSE),5)</f>
        <v>5</v>
      </c>
      <c r="AA98" t="str">
        <f t="shared" si="16"/>
        <v/>
      </c>
      <c r="AB98">
        <f>IFERROR(VLOOKUP(AA98,Sheet1!$E$1:$F$20,2,FALSE),5)</f>
        <v>5</v>
      </c>
      <c r="AC98" t="str">
        <f t="shared" si="17"/>
        <v/>
      </c>
      <c r="AD98">
        <f t="shared" si="18"/>
        <v>5</v>
      </c>
      <c r="AE98" t="str">
        <f t="shared" si="19"/>
        <v/>
      </c>
      <c r="AF98">
        <f>IFERROR(VLOOKUP(AE98,Sheet1!$G$1:$H$4,2,FALSE),5)</f>
        <v>5</v>
      </c>
    </row>
    <row r="99" spans="2:32" ht="18.75" customHeight="1" x14ac:dyDescent="0.2">
      <c r="B99" s="43">
        <v>86</v>
      </c>
      <c r="C99" s="42"/>
      <c r="D99" s="42"/>
      <c r="E99" s="42"/>
      <c r="F99" s="42"/>
      <c r="G99" s="42"/>
      <c r="H99" s="45"/>
      <c r="I99" s="42"/>
      <c r="J99" s="42"/>
      <c r="K99" s="42"/>
      <c r="L99" s="42"/>
      <c r="M99" s="44"/>
      <c r="N99" s="42"/>
      <c r="O99" s="42"/>
      <c r="P99" s="42"/>
      <c r="Q99" s="42"/>
      <c r="R99" s="47"/>
      <c r="T99">
        <v>11</v>
      </c>
      <c r="U99">
        <f t="shared" si="13"/>
        <v>11</v>
      </c>
      <c r="W99" t="str">
        <f t="shared" si="14"/>
        <v/>
      </c>
      <c r="X99" t="str">
        <f>IFERROR(VLOOKUP(W99,Sheet1!$A$1:$B$7,2,FALSE),"")</f>
        <v/>
      </c>
      <c r="Y99" t="str">
        <f t="shared" si="15"/>
        <v/>
      </c>
      <c r="Z99">
        <f>IFERROR(VLOOKUP(Y99,Sheet1!$C$1:$D$21,2,FALSE),5)</f>
        <v>5</v>
      </c>
      <c r="AA99" t="str">
        <f t="shared" si="16"/>
        <v/>
      </c>
      <c r="AB99">
        <f>IFERROR(VLOOKUP(AA99,Sheet1!$E$1:$F$20,2,FALSE),5)</f>
        <v>5</v>
      </c>
      <c r="AC99" t="str">
        <f t="shared" si="17"/>
        <v/>
      </c>
      <c r="AD99">
        <f t="shared" si="18"/>
        <v>5</v>
      </c>
      <c r="AE99" t="str">
        <f t="shared" si="19"/>
        <v/>
      </c>
      <c r="AF99">
        <f>IFERROR(VLOOKUP(AE99,Sheet1!$G$1:$H$4,2,FALSE),5)</f>
        <v>5</v>
      </c>
    </row>
    <row r="100" spans="2:32" ht="18.75" customHeight="1" x14ac:dyDescent="0.2">
      <c r="B100" s="43">
        <v>87</v>
      </c>
      <c r="C100" s="42"/>
      <c r="D100" s="42"/>
      <c r="E100" s="42"/>
      <c r="F100" s="42"/>
      <c r="G100" s="42"/>
      <c r="H100" s="45"/>
      <c r="I100" s="42"/>
      <c r="J100" s="42"/>
      <c r="K100" s="42"/>
      <c r="L100" s="42"/>
      <c r="M100" s="44"/>
      <c r="N100" s="42"/>
      <c r="O100" s="42"/>
      <c r="P100" s="42"/>
      <c r="Q100" s="42"/>
      <c r="R100" s="47"/>
      <c r="T100">
        <v>11</v>
      </c>
      <c r="U100">
        <f t="shared" si="13"/>
        <v>11</v>
      </c>
      <c r="W100" t="str">
        <f t="shared" si="14"/>
        <v/>
      </c>
      <c r="X100" t="str">
        <f>IFERROR(VLOOKUP(W100,Sheet1!$A$1:$B$7,2,FALSE),"")</f>
        <v/>
      </c>
      <c r="Y100" t="str">
        <f t="shared" si="15"/>
        <v/>
      </c>
      <c r="Z100">
        <f>IFERROR(VLOOKUP(Y100,Sheet1!$C$1:$D$21,2,FALSE),5)</f>
        <v>5</v>
      </c>
      <c r="AA100" t="str">
        <f t="shared" si="16"/>
        <v/>
      </c>
      <c r="AB100">
        <f>IFERROR(VLOOKUP(AA100,Sheet1!$E$1:$F$20,2,FALSE),5)</f>
        <v>5</v>
      </c>
      <c r="AC100" t="str">
        <f t="shared" si="17"/>
        <v/>
      </c>
      <c r="AD100">
        <f t="shared" si="18"/>
        <v>5</v>
      </c>
      <c r="AE100" t="str">
        <f t="shared" si="19"/>
        <v/>
      </c>
      <c r="AF100">
        <f>IFERROR(VLOOKUP(AE100,Sheet1!$G$1:$H$4,2,FALSE),5)</f>
        <v>5</v>
      </c>
    </row>
    <row r="101" spans="2:32" ht="18.75" customHeight="1" x14ac:dyDescent="0.2">
      <c r="B101" s="43">
        <v>88</v>
      </c>
      <c r="C101" s="42"/>
      <c r="D101" s="42"/>
      <c r="E101" s="42"/>
      <c r="F101" s="42"/>
      <c r="G101" s="42"/>
      <c r="H101" s="45"/>
      <c r="I101" s="42"/>
      <c r="J101" s="42"/>
      <c r="K101" s="42"/>
      <c r="L101" s="42"/>
      <c r="M101" s="44"/>
      <c r="N101" s="42"/>
      <c r="O101" s="42"/>
      <c r="P101" s="42"/>
      <c r="Q101" s="42"/>
      <c r="R101" s="47"/>
      <c r="T101">
        <v>11</v>
      </c>
      <c r="U101">
        <f t="shared" si="13"/>
        <v>11</v>
      </c>
      <c r="W101" t="str">
        <f t="shared" si="14"/>
        <v/>
      </c>
      <c r="X101" t="str">
        <f>IFERROR(VLOOKUP(W101,Sheet1!$A$1:$B$7,2,FALSE),"")</f>
        <v/>
      </c>
      <c r="Y101" t="str">
        <f t="shared" si="15"/>
        <v/>
      </c>
      <c r="Z101">
        <f>IFERROR(VLOOKUP(Y101,Sheet1!$C$1:$D$21,2,FALSE),5)</f>
        <v>5</v>
      </c>
      <c r="AA101" t="str">
        <f t="shared" si="16"/>
        <v/>
      </c>
      <c r="AB101">
        <f>IFERROR(VLOOKUP(AA101,Sheet1!$E$1:$F$20,2,FALSE),5)</f>
        <v>5</v>
      </c>
      <c r="AC101" t="str">
        <f t="shared" si="17"/>
        <v/>
      </c>
      <c r="AD101">
        <f t="shared" si="18"/>
        <v>5</v>
      </c>
      <c r="AE101" t="str">
        <f t="shared" si="19"/>
        <v/>
      </c>
      <c r="AF101">
        <f>IFERROR(VLOOKUP(AE101,Sheet1!$G$1:$H$4,2,FALSE),5)</f>
        <v>5</v>
      </c>
    </row>
    <row r="102" spans="2:32" ht="18.75" customHeight="1" x14ac:dyDescent="0.2">
      <c r="B102" s="43">
        <v>89</v>
      </c>
      <c r="C102" s="42"/>
      <c r="D102" s="42"/>
      <c r="E102" s="42"/>
      <c r="F102" s="42"/>
      <c r="G102" s="42"/>
      <c r="H102" s="45"/>
      <c r="I102" s="42"/>
      <c r="J102" s="42"/>
      <c r="K102" s="42"/>
      <c r="L102" s="42"/>
      <c r="M102" s="44"/>
      <c r="N102" s="42"/>
      <c r="O102" s="42"/>
      <c r="P102" s="42"/>
      <c r="Q102" s="42"/>
      <c r="R102" s="47"/>
      <c r="T102">
        <v>11</v>
      </c>
      <c r="U102">
        <f t="shared" si="13"/>
        <v>11</v>
      </c>
      <c r="W102" t="str">
        <f t="shared" si="14"/>
        <v/>
      </c>
      <c r="X102" t="str">
        <f>IFERROR(VLOOKUP(W102,Sheet1!$A$1:$B$7,2,FALSE),"")</f>
        <v/>
      </c>
      <c r="Y102" t="str">
        <f t="shared" si="15"/>
        <v/>
      </c>
      <c r="Z102">
        <f>IFERROR(VLOOKUP(Y102,Sheet1!$C$1:$D$21,2,FALSE),5)</f>
        <v>5</v>
      </c>
      <c r="AA102" t="str">
        <f t="shared" si="16"/>
        <v/>
      </c>
      <c r="AB102">
        <f>IFERROR(VLOOKUP(AA102,Sheet1!$E$1:$F$20,2,FALSE),5)</f>
        <v>5</v>
      </c>
      <c r="AC102" t="str">
        <f t="shared" si="17"/>
        <v/>
      </c>
      <c r="AD102">
        <f t="shared" si="18"/>
        <v>5</v>
      </c>
      <c r="AE102" t="str">
        <f t="shared" si="19"/>
        <v/>
      </c>
      <c r="AF102">
        <f>IFERROR(VLOOKUP(AE102,Sheet1!$G$1:$H$4,2,FALSE),5)</f>
        <v>5</v>
      </c>
    </row>
    <row r="103" spans="2:32" ht="18.75" customHeight="1" x14ac:dyDescent="0.2">
      <c r="B103" s="43">
        <v>90</v>
      </c>
      <c r="C103" s="42"/>
      <c r="D103" s="42"/>
      <c r="E103" s="42"/>
      <c r="F103" s="42"/>
      <c r="G103" s="42"/>
      <c r="H103" s="45"/>
      <c r="I103" s="42"/>
      <c r="J103" s="42"/>
      <c r="K103" s="42"/>
      <c r="L103" s="42"/>
      <c r="M103" s="44"/>
      <c r="N103" s="42"/>
      <c r="O103" s="42"/>
      <c r="P103" s="42"/>
      <c r="Q103" s="42"/>
      <c r="R103" s="47"/>
      <c r="T103">
        <v>11</v>
      </c>
      <c r="U103">
        <f t="shared" si="13"/>
        <v>11</v>
      </c>
      <c r="W103" t="str">
        <f t="shared" si="14"/>
        <v/>
      </c>
      <c r="X103" t="str">
        <f>IFERROR(VLOOKUP(W103,Sheet1!$A$1:$B$7,2,FALSE),"")</f>
        <v/>
      </c>
      <c r="Y103" t="str">
        <f t="shared" si="15"/>
        <v/>
      </c>
      <c r="Z103">
        <f>IFERROR(VLOOKUP(Y103,Sheet1!$C$1:$D$21,2,FALSE),5)</f>
        <v>5</v>
      </c>
      <c r="AA103" t="str">
        <f t="shared" si="16"/>
        <v/>
      </c>
      <c r="AB103">
        <f>IFERROR(VLOOKUP(AA103,Sheet1!$E$1:$F$20,2,FALSE),5)</f>
        <v>5</v>
      </c>
      <c r="AC103" t="str">
        <f t="shared" si="17"/>
        <v/>
      </c>
      <c r="AD103">
        <f t="shared" si="18"/>
        <v>5</v>
      </c>
      <c r="AE103" t="str">
        <f t="shared" si="19"/>
        <v/>
      </c>
      <c r="AF103">
        <f>IFERROR(VLOOKUP(AE103,Sheet1!$G$1:$H$4,2,FALSE),5)</f>
        <v>5</v>
      </c>
    </row>
    <row r="104" spans="2:32" ht="18.75" customHeight="1" x14ac:dyDescent="0.2">
      <c r="B104" s="43">
        <v>91</v>
      </c>
      <c r="C104" s="42"/>
      <c r="D104" s="42"/>
      <c r="E104" s="42"/>
      <c r="F104" s="42"/>
      <c r="G104" s="42"/>
      <c r="H104" s="45"/>
      <c r="I104" s="42"/>
      <c r="J104" s="42"/>
      <c r="K104" s="42"/>
      <c r="L104" s="42"/>
      <c r="M104" s="44"/>
      <c r="N104" s="42"/>
      <c r="O104" s="42"/>
      <c r="P104" s="42"/>
      <c r="Q104" s="42"/>
      <c r="R104" s="47"/>
      <c r="T104">
        <v>11</v>
      </c>
      <c r="U104">
        <f t="shared" si="13"/>
        <v>11</v>
      </c>
      <c r="W104" t="str">
        <f t="shared" si="14"/>
        <v/>
      </c>
      <c r="X104" t="str">
        <f>IFERROR(VLOOKUP(W104,Sheet1!$A$1:$B$7,2,FALSE),"")</f>
        <v/>
      </c>
      <c r="Y104" t="str">
        <f t="shared" si="15"/>
        <v/>
      </c>
      <c r="Z104">
        <f>IFERROR(VLOOKUP(Y104,Sheet1!$C$1:$D$21,2,FALSE),5)</f>
        <v>5</v>
      </c>
      <c r="AA104" t="str">
        <f t="shared" si="16"/>
        <v/>
      </c>
      <c r="AB104">
        <f>IFERROR(VLOOKUP(AA104,Sheet1!$E$1:$F$20,2,FALSE),5)</f>
        <v>5</v>
      </c>
      <c r="AC104" t="str">
        <f t="shared" si="17"/>
        <v/>
      </c>
      <c r="AD104">
        <f t="shared" si="18"/>
        <v>5</v>
      </c>
      <c r="AE104" t="str">
        <f t="shared" si="19"/>
        <v/>
      </c>
      <c r="AF104">
        <f>IFERROR(VLOOKUP(AE104,Sheet1!$G$1:$H$4,2,FALSE),5)</f>
        <v>5</v>
      </c>
    </row>
    <row r="105" spans="2:32" ht="18.75" customHeight="1" x14ac:dyDescent="0.2">
      <c r="B105" s="43">
        <v>92</v>
      </c>
      <c r="C105" s="42"/>
      <c r="D105" s="42"/>
      <c r="E105" s="42"/>
      <c r="F105" s="42"/>
      <c r="G105" s="42"/>
      <c r="H105" s="45"/>
      <c r="I105" s="42"/>
      <c r="J105" s="42"/>
      <c r="K105" s="42"/>
      <c r="L105" s="42"/>
      <c r="M105" s="44"/>
      <c r="N105" s="42"/>
      <c r="O105" s="42"/>
      <c r="P105" s="42"/>
      <c r="Q105" s="42"/>
      <c r="R105" s="47"/>
      <c r="T105">
        <v>11</v>
      </c>
      <c r="U105">
        <f t="shared" si="13"/>
        <v>11</v>
      </c>
      <c r="W105" t="str">
        <f t="shared" si="14"/>
        <v/>
      </c>
      <c r="X105" t="str">
        <f>IFERROR(VLOOKUP(W105,Sheet1!$A$1:$B$7,2,FALSE),"")</f>
        <v/>
      </c>
      <c r="Y105" t="str">
        <f t="shared" si="15"/>
        <v/>
      </c>
      <c r="Z105">
        <f>IFERROR(VLOOKUP(Y105,Sheet1!$C$1:$D$21,2,FALSE),5)</f>
        <v>5</v>
      </c>
      <c r="AA105" t="str">
        <f t="shared" si="16"/>
        <v/>
      </c>
      <c r="AB105">
        <f>IFERROR(VLOOKUP(AA105,Sheet1!$E$1:$F$20,2,FALSE),5)</f>
        <v>5</v>
      </c>
      <c r="AC105" t="str">
        <f t="shared" si="17"/>
        <v/>
      </c>
      <c r="AD105">
        <f t="shared" si="18"/>
        <v>5</v>
      </c>
      <c r="AE105" t="str">
        <f t="shared" si="19"/>
        <v/>
      </c>
      <c r="AF105">
        <f>IFERROR(VLOOKUP(AE105,Sheet1!$G$1:$H$4,2,FALSE),5)</f>
        <v>5</v>
      </c>
    </row>
    <row r="106" spans="2:32" ht="18.75" customHeight="1" x14ac:dyDescent="0.2">
      <c r="B106" s="43">
        <v>93</v>
      </c>
      <c r="C106" s="42"/>
      <c r="D106" s="42"/>
      <c r="E106" s="42"/>
      <c r="F106" s="42"/>
      <c r="G106" s="42"/>
      <c r="H106" s="45"/>
      <c r="I106" s="42"/>
      <c r="J106" s="42"/>
      <c r="K106" s="42"/>
      <c r="L106" s="42"/>
      <c r="M106" s="44"/>
      <c r="N106" s="42"/>
      <c r="O106" s="42"/>
      <c r="P106" s="42"/>
      <c r="Q106" s="42"/>
      <c r="R106" s="47"/>
      <c r="T106">
        <v>11</v>
      </c>
      <c r="U106">
        <f t="shared" si="13"/>
        <v>11</v>
      </c>
      <c r="W106" t="str">
        <f t="shared" si="14"/>
        <v/>
      </c>
      <c r="X106" t="str">
        <f>IFERROR(VLOOKUP(W106,Sheet1!$A$1:$B$7,2,FALSE),"")</f>
        <v/>
      </c>
      <c r="Y106" t="str">
        <f t="shared" si="15"/>
        <v/>
      </c>
      <c r="Z106">
        <f>IFERROR(VLOOKUP(Y106,Sheet1!$C$1:$D$21,2,FALSE),5)</f>
        <v>5</v>
      </c>
      <c r="AA106" t="str">
        <f t="shared" si="16"/>
        <v/>
      </c>
      <c r="AB106">
        <f>IFERROR(VLOOKUP(AA106,Sheet1!$E$1:$F$20,2,FALSE),5)</f>
        <v>5</v>
      </c>
      <c r="AC106" t="str">
        <f t="shared" si="17"/>
        <v/>
      </c>
      <c r="AD106">
        <f t="shared" si="18"/>
        <v>5</v>
      </c>
      <c r="AE106" t="str">
        <f t="shared" si="19"/>
        <v/>
      </c>
      <c r="AF106">
        <f>IFERROR(VLOOKUP(AE106,Sheet1!$G$1:$H$4,2,FALSE),5)</f>
        <v>5</v>
      </c>
    </row>
    <row r="107" spans="2:32" ht="18.75" customHeight="1" x14ac:dyDescent="0.2">
      <c r="B107" s="43">
        <v>94</v>
      </c>
      <c r="C107" s="42"/>
      <c r="D107" s="42"/>
      <c r="E107" s="42"/>
      <c r="F107" s="42"/>
      <c r="G107" s="42"/>
      <c r="H107" s="45"/>
      <c r="I107" s="42"/>
      <c r="J107" s="42"/>
      <c r="K107" s="42"/>
      <c r="L107" s="42"/>
      <c r="M107" s="44"/>
      <c r="N107" s="42"/>
      <c r="O107" s="42"/>
      <c r="P107" s="42"/>
      <c r="Q107" s="42"/>
      <c r="R107" s="47"/>
      <c r="T107">
        <v>11</v>
      </c>
      <c r="U107">
        <f t="shared" si="13"/>
        <v>11</v>
      </c>
      <c r="W107" t="str">
        <f t="shared" si="14"/>
        <v/>
      </c>
      <c r="X107" t="str">
        <f>IFERROR(VLOOKUP(W107,Sheet1!$A$1:$B$7,2,FALSE),"")</f>
        <v/>
      </c>
      <c r="Y107" t="str">
        <f t="shared" si="15"/>
        <v/>
      </c>
      <c r="Z107">
        <f>IFERROR(VLOOKUP(Y107,Sheet1!$C$1:$D$21,2,FALSE),5)</f>
        <v>5</v>
      </c>
      <c r="AA107" t="str">
        <f t="shared" si="16"/>
        <v/>
      </c>
      <c r="AB107">
        <f>IFERROR(VLOOKUP(AA107,Sheet1!$E$1:$F$20,2,FALSE),5)</f>
        <v>5</v>
      </c>
      <c r="AC107" t="str">
        <f t="shared" si="17"/>
        <v/>
      </c>
      <c r="AD107">
        <f t="shared" si="18"/>
        <v>5</v>
      </c>
      <c r="AE107" t="str">
        <f t="shared" si="19"/>
        <v/>
      </c>
      <c r="AF107">
        <f>IFERROR(VLOOKUP(AE107,Sheet1!$G$1:$H$4,2,FALSE),5)</f>
        <v>5</v>
      </c>
    </row>
    <row r="108" spans="2:32" ht="18.75" customHeight="1" x14ac:dyDescent="0.2">
      <c r="B108" s="43">
        <v>95</v>
      </c>
      <c r="C108" s="42"/>
      <c r="D108" s="42"/>
      <c r="E108" s="42"/>
      <c r="F108" s="42"/>
      <c r="G108" s="42"/>
      <c r="H108" s="45"/>
      <c r="I108" s="42"/>
      <c r="J108" s="42"/>
      <c r="K108" s="42"/>
      <c r="L108" s="42"/>
      <c r="M108" s="44"/>
      <c r="N108" s="42"/>
      <c r="O108" s="42"/>
      <c r="P108" s="42"/>
      <c r="Q108" s="42"/>
      <c r="R108" s="47"/>
      <c r="T108">
        <v>11</v>
      </c>
      <c r="U108">
        <f t="shared" si="13"/>
        <v>11</v>
      </c>
      <c r="W108" t="str">
        <f t="shared" si="14"/>
        <v/>
      </c>
      <c r="X108" t="str">
        <f>IFERROR(VLOOKUP(W108,Sheet1!$A$1:$B$7,2,FALSE),"")</f>
        <v/>
      </c>
      <c r="Y108" t="str">
        <f t="shared" si="15"/>
        <v/>
      </c>
      <c r="Z108">
        <f>IFERROR(VLOOKUP(Y108,Sheet1!$C$1:$D$21,2,FALSE),5)</f>
        <v>5</v>
      </c>
      <c r="AA108" t="str">
        <f t="shared" si="16"/>
        <v/>
      </c>
      <c r="AB108">
        <f>IFERROR(VLOOKUP(AA108,Sheet1!$E$1:$F$20,2,FALSE),5)</f>
        <v>5</v>
      </c>
      <c r="AC108" t="str">
        <f t="shared" si="17"/>
        <v/>
      </c>
      <c r="AD108">
        <f t="shared" si="18"/>
        <v>5</v>
      </c>
      <c r="AE108" t="str">
        <f t="shared" si="19"/>
        <v/>
      </c>
      <c r="AF108">
        <f>IFERROR(VLOOKUP(AE108,Sheet1!$G$1:$H$4,2,FALSE),5)</f>
        <v>5</v>
      </c>
    </row>
    <row r="109" spans="2:32" ht="18.75" customHeight="1" x14ac:dyDescent="0.2">
      <c r="B109" s="43">
        <v>96</v>
      </c>
      <c r="C109" s="42"/>
      <c r="D109" s="42"/>
      <c r="E109" s="42"/>
      <c r="F109" s="42"/>
      <c r="G109" s="42"/>
      <c r="H109" s="45"/>
      <c r="I109" s="42"/>
      <c r="J109" s="42"/>
      <c r="K109" s="42"/>
      <c r="L109" s="42"/>
      <c r="M109" s="44"/>
      <c r="N109" s="42"/>
      <c r="O109" s="42"/>
      <c r="P109" s="42"/>
      <c r="Q109" s="42"/>
      <c r="R109" s="47"/>
      <c r="T109">
        <v>11</v>
      </c>
      <c r="U109">
        <f t="shared" si="13"/>
        <v>11</v>
      </c>
      <c r="W109" t="str">
        <f t="shared" si="14"/>
        <v/>
      </c>
      <c r="X109" t="str">
        <f>IFERROR(VLOOKUP(W109,Sheet1!$A$1:$B$7,2,FALSE),"")</f>
        <v/>
      </c>
      <c r="Y109" t="str">
        <f t="shared" si="15"/>
        <v/>
      </c>
      <c r="Z109">
        <f>IFERROR(VLOOKUP(Y109,Sheet1!$C$1:$D$21,2,FALSE),5)</f>
        <v>5</v>
      </c>
      <c r="AA109" t="str">
        <f t="shared" si="16"/>
        <v/>
      </c>
      <c r="AB109">
        <f>IFERROR(VLOOKUP(AA109,Sheet1!$E$1:$F$20,2,FALSE),5)</f>
        <v>5</v>
      </c>
      <c r="AC109" t="str">
        <f t="shared" si="17"/>
        <v/>
      </c>
      <c r="AD109">
        <f t="shared" si="18"/>
        <v>5</v>
      </c>
      <c r="AE109" t="str">
        <f t="shared" si="19"/>
        <v/>
      </c>
      <c r="AF109">
        <f>IFERROR(VLOOKUP(AE109,Sheet1!$G$1:$H$4,2,FALSE),5)</f>
        <v>5</v>
      </c>
    </row>
    <row r="110" spans="2:32" ht="18.75" customHeight="1" x14ac:dyDescent="0.2">
      <c r="B110" s="43">
        <v>97</v>
      </c>
      <c r="C110" s="42"/>
      <c r="D110" s="42"/>
      <c r="E110" s="42"/>
      <c r="F110" s="42"/>
      <c r="G110" s="42"/>
      <c r="H110" s="45"/>
      <c r="I110" s="42"/>
      <c r="J110" s="42"/>
      <c r="K110" s="42"/>
      <c r="L110" s="42"/>
      <c r="M110" s="44"/>
      <c r="N110" s="42"/>
      <c r="O110" s="42"/>
      <c r="P110" s="42"/>
      <c r="Q110" s="42"/>
      <c r="R110" s="47"/>
      <c r="T110">
        <v>11</v>
      </c>
      <c r="U110">
        <f t="shared" si="13"/>
        <v>11</v>
      </c>
      <c r="W110" t="str">
        <f t="shared" si="14"/>
        <v/>
      </c>
      <c r="X110" t="str">
        <f>IFERROR(VLOOKUP(W110,Sheet1!$A$1:$B$7,2,FALSE),"")</f>
        <v/>
      </c>
      <c r="Y110" t="str">
        <f t="shared" si="15"/>
        <v/>
      </c>
      <c r="Z110">
        <f>IFERROR(VLOOKUP(Y110,Sheet1!$C$1:$D$21,2,FALSE),5)</f>
        <v>5</v>
      </c>
      <c r="AA110" t="str">
        <f t="shared" si="16"/>
        <v/>
      </c>
      <c r="AB110">
        <f>IFERROR(VLOOKUP(AA110,Sheet1!$E$1:$F$20,2,FALSE),5)</f>
        <v>5</v>
      </c>
      <c r="AC110" t="str">
        <f t="shared" si="17"/>
        <v/>
      </c>
      <c r="AD110">
        <f t="shared" si="18"/>
        <v>5</v>
      </c>
      <c r="AE110" t="str">
        <f t="shared" si="19"/>
        <v/>
      </c>
      <c r="AF110">
        <f>IFERROR(VLOOKUP(AE110,Sheet1!$G$1:$H$4,2,FALSE),5)</f>
        <v>5</v>
      </c>
    </row>
    <row r="111" spans="2:32" ht="18.75" customHeight="1" x14ac:dyDescent="0.2">
      <c r="B111" s="43">
        <v>98</v>
      </c>
      <c r="C111" s="42"/>
      <c r="D111" s="42"/>
      <c r="E111" s="42"/>
      <c r="F111" s="42"/>
      <c r="G111" s="42"/>
      <c r="H111" s="45"/>
      <c r="I111" s="42"/>
      <c r="J111" s="42"/>
      <c r="K111" s="42"/>
      <c r="L111" s="42"/>
      <c r="M111" s="44"/>
      <c r="N111" s="42"/>
      <c r="O111" s="42"/>
      <c r="P111" s="42"/>
      <c r="Q111" s="42"/>
      <c r="R111" s="47"/>
      <c r="T111">
        <v>11</v>
      </c>
      <c r="U111">
        <f t="shared" si="13"/>
        <v>11</v>
      </c>
      <c r="W111" t="str">
        <f t="shared" si="14"/>
        <v/>
      </c>
      <c r="X111" t="str">
        <f>IFERROR(VLOOKUP(W111,Sheet1!$A$1:$B$7,2,FALSE),"")</f>
        <v/>
      </c>
      <c r="Y111" t="str">
        <f t="shared" si="15"/>
        <v/>
      </c>
      <c r="Z111">
        <f>IFERROR(VLOOKUP(Y111,Sheet1!$C$1:$D$21,2,FALSE),5)</f>
        <v>5</v>
      </c>
      <c r="AA111" t="str">
        <f t="shared" si="16"/>
        <v/>
      </c>
      <c r="AB111">
        <f>IFERROR(VLOOKUP(AA111,Sheet1!$E$1:$F$20,2,FALSE),5)</f>
        <v>5</v>
      </c>
      <c r="AC111" t="str">
        <f t="shared" si="17"/>
        <v/>
      </c>
      <c r="AD111">
        <f t="shared" si="18"/>
        <v>5</v>
      </c>
      <c r="AE111" t="str">
        <f t="shared" si="19"/>
        <v/>
      </c>
      <c r="AF111">
        <f>IFERROR(VLOOKUP(AE111,Sheet1!$G$1:$H$4,2,FALSE),5)</f>
        <v>5</v>
      </c>
    </row>
    <row r="112" spans="2:32" ht="18.75" customHeight="1" x14ac:dyDescent="0.2">
      <c r="B112" s="43">
        <v>99</v>
      </c>
      <c r="C112" s="42"/>
      <c r="D112" s="42"/>
      <c r="E112" s="42"/>
      <c r="F112" s="42"/>
      <c r="G112" s="42"/>
      <c r="H112" s="48"/>
      <c r="I112" s="42"/>
      <c r="J112" s="42"/>
      <c r="K112" s="42"/>
      <c r="L112" s="42"/>
      <c r="M112" s="44"/>
      <c r="N112" s="42"/>
      <c r="O112" s="42"/>
      <c r="P112" s="42"/>
      <c r="Q112" s="42"/>
      <c r="R112" s="47"/>
      <c r="T112">
        <v>11</v>
      </c>
      <c r="U112">
        <f t="shared" si="13"/>
        <v>11</v>
      </c>
      <c r="W112" t="str">
        <f t="shared" si="14"/>
        <v/>
      </c>
      <c r="X112" t="str">
        <f>IFERROR(VLOOKUP(W112,Sheet1!$A$1:$B$7,2,FALSE),"")</f>
        <v/>
      </c>
      <c r="Y112" t="str">
        <f t="shared" si="15"/>
        <v/>
      </c>
      <c r="Z112">
        <f>IFERROR(VLOOKUP(Y112,Sheet1!$C$1:$D$21,2,FALSE),5)</f>
        <v>5</v>
      </c>
      <c r="AA112" t="str">
        <f t="shared" si="16"/>
        <v/>
      </c>
      <c r="AB112">
        <f>IFERROR(VLOOKUP(AA112,Sheet1!$E$1:$F$20,2,FALSE),5)</f>
        <v>5</v>
      </c>
      <c r="AC112" t="str">
        <f t="shared" si="17"/>
        <v/>
      </c>
      <c r="AD112">
        <f t="shared" si="18"/>
        <v>5</v>
      </c>
      <c r="AE112" t="str">
        <f t="shared" si="19"/>
        <v/>
      </c>
      <c r="AF112">
        <f>IFERROR(VLOOKUP(AE112,Sheet1!$G$1:$H$4,2,FALSE),5)</f>
        <v>5</v>
      </c>
    </row>
    <row r="113" spans="4:4" ht="9.75" customHeight="1" x14ac:dyDescent="0.2"/>
    <row r="114" spans="4:4" ht="15.75" customHeight="1" x14ac:dyDescent="0.2">
      <c r="D114" s="7" t="s">
        <v>51</v>
      </c>
    </row>
  </sheetData>
  <sheetProtection algorithmName="SHA-512" hashValue="W05uDXccVC3kdqn1O1wj8D36DCfe5tHj3cmNJv/Jm1lzKBlhKxas7DMYlX/fbh4byCKCZoqNBLJU/G+qyfbIpQ==" saltValue="mWh+ruo1ItOaffjn6jDM0w==" spinCount="100000" sheet="1" insertRows="0" selectLockedCells="1"/>
  <mergeCells count="5">
    <mergeCell ref="D4:O6"/>
    <mergeCell ref="C12:D12"/>
    <mergeCell ref="E12:G12"/>
    <mergeCell ref="K12:Q12"/>
    <mergeCell ref="C8:O10"/>
  </mergeCells>
  <conditionalFormatting sqref="B4:B6">
    <cfRule type="iconSet" priority="7">
      <iconSet iconSet="3Symbols2">
        <cfvo type="percent" val="0"/>
        <cfvo type="num" val="1" gte="0"/>
        <cfvo type="num" val="1"/>
      </iconSet>
    </cfRule>
  </conditionalFormatting>
  <conditionalFormatting sqref="C4">
    <cfRule type="iconSet" priority="8">
      <iconSet iconSet="3Symbols2">
        <cfvo type="percent" val="0"/>
        <cfvo type="percent" val="33"/>
        <cfvo type="percent" val="67"/>
      </iconSet>
    </cfRule>
  </conditionalFormatting>
  <conditionalFormatting sqref="C14:E112 G14:I112">
    <cfRule type="expression" dxfId="7" priority="50">
      <formula>AND(C14="",COUNTA($C14:$G14,$H14:$Q14)&gt;0)</formula>
    </cfRule>
  </conditionalFormatting>
  <conditionalFormatting sqref="D4:O6">
    <cfRule type="notContainsBlanks" dxfId="6" priority="3">
      <formula>LEN(TRIM(D4))&gt;0</formula>
    </cfRule>
  </conditionalFormatting>
  <conditionalFormatting sqref="E14:E112 G14:G112">
    <cfRule type="expression" dxfId="5" priority="15">
      <formula>AND(E14="",COUNTA($E14:$G14)&gt;0)</formula>
    </cfRule>
  </conditionalFormatting>
  <conditionalFormatting sqref="F14:F112">
    <cfRule type="expression" dxfId="4" priority="4">
      <formula>AND(F14="",COUNTA($E14:$G14)&gt;0)</formula>
    </cfRule>
    <cfRule type="expression" dxfId="3" priority="5">
      <formula>AND(F14="",COUNTA($C14:$G14,$H14:$Q14)&gt;0)</formula>
    </cfRule>
  </conditionalFormatting>
  <conditionalFormatting sqref="K14:L112">
    <cfRule type="expression" dxfId="2" priority="70">
      <formula>AND(K14="",COUNTA($C14:$G14,$H14:$Q14)&gt;0)</formula>
    </cfRule>
  </conditionalFormatting>
  <conditionalFormatting sqref="M14:N112">
    <cfRule type="expression" dxfId="1" priority="68">
      <formula>AND(M14="",COUNTA($C14:$G14,$H14:$O14)&gt;0)</formula>
    </cfRule>
  </conditionalFormatting>
  <conditionalFormatting sqref="P14:Q112">
    <cfRule type="expression" dxfId="0" priority="2">
      <formula>AND(P14="",COUNTA($C14:$G14,$H14:$O14)&gt;0)</formula>
    </cfRule>
  </conditionalFormatting>
  <dataValidations count="4">
    <dataValidation type="date" errorStyle="warning" allowBlank="1" showInputMessage="1" showErrorMessage="1" error="Please check this date entry." sqref="P14:P112" xr:uid="{00000000-0002-0000-0200-000000000000}">
      <formula1>M14+5113</formula1>
      <formula2>TODAY()</formula2>
    </dataValidation>
    <dataValidation type="date" errorStyle="warning" allowBlank="1" showInputMessage="1" showErrorMessage="1" error="Please check this date of birth. Your input has indicated the trainee is either under 14 or over 80 years old." sqref="M14:M112" xr:uid="{00000000-0002-0000-02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200-000002000000}">
      <formula1>32874</formula1>
      <formula2>73415</formula2>
    </dataValidation>
    <dataValidation type="date" errorStyle="warning" allowBlank="1" showInputMessage="1" showErrorMessage="1" errorTitle="Invalid entry" error="Please enter the date in the following format: dd/mm/yyyy" sqref="F14:G112" xr:uid="{00000000-0002-0000-0200-000003000000}">
      <formula1>1</formula1>
      <formula2>73051</formula2>
    </dataValidation>
  </dataValidations>
  <pageMargins left="0.25" right="0.25"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Please check this date entry." xr:uid="{D1E00498-BA13-492B-9AE0-CCDD6E144284}">
          <x14:formula1>
            <xm:f>Sheet1!$O$1:$O$3</xm:f>
          </x14:formula1>
          <xm:sqref>Q14:Q112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O31"/>
  <sheetViews>
    <sheetView workbookViewId="0">
      <selection activeCell="O7" sqref="O7"/>
    </sheetView>
  </sheetViews>
  <sheetFormatPr defaultRowHeight="14.25" x14ac:dyDescent="0.2"/>
  <sheetData>
    <row r="1" spans="1:15" x14ac:dyDescent="0.2">
      <c r="A1" t="s">
        <v>14</v>
      </c>
      <c r="B1">
        <v>5</v>
      </c>
      <c r="C1" t="s">
        <v>28</v>
      </c>
      <c r="D1">
        <v>0</v>
      </c>
      <c r="E1" t="s">
        <v>28</v>
      </c>
      <c r="F1">
        <v>0</v>
      </c>
      <c r="G1" t="s">
        <v>28</v>
      </c>
      <c r="H1">
        <v>1</v>
      </c>
    </row>
    <row r="2" spans="1:15" x14ac:dyDescent="0.2">
      <c r="A2" t="s">
        <v>15</v>
      </c>
      <c r="B2">
        <v>5</v>
      </c>
      <c r="C2" t="s">
        <v>29</v>
      </c>
      <c r="D2">
        <v>0</v>
      </c>
      <c r="E2" t="s">
        <v>29</v>
      </c>
      <c r="F2">
        <v>0</v>
      </c>
      <c r="G2" t="s">
        <v>29</v>
      </c>
      <c r="H2">
        <v>1</v>
      </c>
      <c r="O2" t="s">
        <v>86</v>
      </c>
    </row>
    <row r="3" spans="1:15" x14ac:dyDescent="0.2">
      <c r="A3" t="s">
        <v>16</v>
      </c>
      <c r="B3">
        <v>5</v>
      </c>
      <c r="C3" t="s">
        <v>30</v>
      </c>
      <c r="D3">
        <v>0</v>
      </c>
      <c r="E3" t="s">
        <v>30</v>
      </c>
      <c r="F3">
        <v>0</v>
      </c>
      <c r="G3" t="s">
        <v>30</v>
      </c>
      <c r="H3">
        <v>1</v>
      </c>
      <c r="O3" t="s">
        <v>87</v>
      </c>
    </row>
    <row r="4" spans="1:15" x14ac:dyDescent="0.2">
      <c r="A4" t="s">
        <v>17</v>
      </c>
      <c r="B4">
        <v>5</v>
      </c>
      <c r="C4" t="s">
        <v>31</v>
      </c>
      <c r="D4">
        <v>0</v>
      </c>
      <c r="E4" t="s">
        <v>31</v>
      </c>
      <c r="F4">
        <v>0</v>
      </c>
      <c r="G4" t="s">
        <v>21</v>
      </c>
      <c r="H4">
        <v>1</v>
      </c>
    </row>
    <row r="5" spans="1:15" x14ac:dyDescent="0.2">
      <c r="A5" t="s">
        <v>18</v>
      </c>
      <c r="B5">
        <v>5</v>
      </c>
      <c r="C5" t="s">
        <v>22</v>
      </c>
      <c r="D5">
        <v>0</v>
      </c>
      <c r="E5" t="s">
        <v>22</v>
      </c>
      <c r="F5">
        <v>0</v>
      </c>
    </row>
    <row r="6" spans="1:15" x14ac:dyDescent="0.2">
      <c r="A6" t="s">
        <v>19</v>
      </c>
      <c r="B6">
        <v>5</v>
      </c>
      <c r="C6" t="s">
        <v>32</v>
      </c>
      <c r="D6">
        <v>0</v>
      </c>
      <c r="E6" t="s">
        <v>32</v>
      </c>
      <c r="F6">
        <v>0</v>
      </c>
    </row>
    <row r="7" spans="1:15" x14ac:dyDescent="0.2">
      <c r="A7" t="s">
        <v>20</v>
      </c>
      <c r="B7">
        <v>5</v>
      </c>
      <c r="C7" t="s">
        <v>33</v>
      </c>
      <c r="D7">
        <v>0</v>
      </c>
      <c r="E7" t="s">
        <v>33</v>
      </c>
      <c r="F7">
        <v>0</v>
      </c>
    </row>
    <row r="8" spans="1:15" x14ac:dyDescent="0.2">
      <c r="C8" t="s">
        <v>34</v>
      </c>
      <c r="D8">
        <v>0</v>
      </c>
      <c r="E8" t="s">
        <v>34</v>
      </c>
      <c r="F8">
        <v>0</v>
      </c>
    </row>
    <row r="9" spans="1:15" x14ac:dyDescent="0.2">
      <c r="C9" t="s">
        <v>35</v>
      </c>
      <c r="D9">
        <v>0</v>
      </c>
      <c r="E9" t="s">
        <v>35</v>
      </c>
      <c r="F9">
        <v>0</v>
      </c>
    </row>
    <row r="10" spans="1:15" x14ac:dyDescent="0.2">
      <c r="C10" t="s">
        <v>36</v>
      </c>
      <c r="D10">
        <v>0</v>
      </c>
      <c r="E10" t="s">
        <v>36</v>
      </c>
      <c r="F10">
        <v>0</v>
      </c>
    </row>
    <row r="11" spans="1:15" x14ac:dyDescent="0.2">
      <c r="C11" t="s">
        <v>37</v>
      </c>
      <c r="D11">
        <v>0</v>
      </c>
      <c r="E11" t="s">
        <v>37</v>
      </c>
      <c r="F11">
        <v>0</v>
      </c>
      <c r="L11" t="s">
        <v>21</v>
      </c>
      <c r="M11" t="s">
        <v>21</v>
      </c>
    </row>
    <row r="12" spans="1:15" x14ac:dyDescent="0.2">
      <c r="C12" t="s">
        <v>38</v>
      </c>
      <c r="D12">
        <v>0</v>
      </c>
      <c r="E12" t="s">
        <v>38</v>
      </c>
      <c r="F12">
        <v>0</v>
      </c>
      <c r="L12" t="s">
        <v>22</v>
      </c>
      <c r="M12" t="s">
        <v>22</v>
      </c>
    </row>
    <row r="13" spans="1:15" x14ac:dyDescent="0.2">
      <c r="C13" t="s">
        <v>27</v>
      </c>
      <c r="D13">
        <v>0</v>
      </c>
      <c r="E13" t="s">
        <v>39</v>
      </c>
      <c r="F13">
        <v>0</v>
      </c>
      <c r="L13" t="s">
        <v>23</v>
      </c>
      <c r="M13" t="s">
        <v>23</v>
      </c>
    </row>
    <row r="14" spans="1:15" x14ac:dyDescent="0.2">
      <c r="C14" t="s">
        <v>39</v>
      </c>
      <c r="D14">
        <v>0</v>
      </c>
      <c r="E14" t="s">
        <v>40</v>
      </c>
      <c r="F14">
        <v>0</v>
      </c>
      <c r="L14" t="s">
        <v>24</v>
      </c>
      <c r="M14" t="s">
        <v>24</v>
      </c>
    </row>
    <row r="15" spans="1:15" x14ac:dyDescent="0.2">
      <c r="C15" t="s">
        <v>40</v>
      </c>
      <c r="D15">
        <v>0</v>
      </c>
      <c r="E15" t="s">
        <v>41</v>
      </c>
      <c r="F15">
        <v>0</v>
      </c>
      <c r="L15" t="s">
        <v>25</v>
      </c>
      <c r="M15" t="s">
        <v>25</v>
      </c>
    </row>
    <row r="16" spans="1:15" x14ac:dyDescent="0.2">
      <c r="C16" t="s">
        <v>41</v>
      </c>
      <c r="D16">
        <v>0</v>
      </c>
      <c r="E16" s="8" t="s">
        <v>42</v>
      </c>
      <c r="F16">
        <v>0</v>
      </c>
      <c r="L16" t="s">
        <v>26</v>
      </c>
      <c r="M16" t="s">
        <v>26</v>
      </c>
    </row>
    <row r="17" spans="2:13" x14ac:dyDescent="0.2">
      <c r="C17" s="8" t="s">
        <v>42</v>
      </c>
      <c r="D17">
        <v>0</v>
      </c>
      <c r="E17" s="8" t="s">
        <v>43</v>
      </c>
      <c r="F17">
        <v>0</v>
      </c>
      <c r="M17" t="s">
        <v>27</v>
      </c>
    </row>
    <row r="18" spans="2:13" x14ac:dyDescent="0.2">
      <c r="C18" s="8" t="s">
        <v>43</v>
      </c>
      <c r="D18">
        <v>0</v>
      </c>
      <c r="E18" s="8" t="s">
        <v>44</v>
      </c>
      <c r="F18">
        <v>0</v>
      </c>
    </row>
    <row r="19" spans="2:13" x14ac:dyDescent="0.2">
      <c r="C19" s="8" t="s">
        <v>44</v>
      </c>
      <c r="D19">
        <v>0</v>
      </c>
      <c r="E19" s="8" t="s">
        <v>45</v>
      </c>
      <c r="F19">
        <v>0</v>
      </c>
    </row>
    <row r="20" spans="2:13" x14ac:dyDescent="0.2">
      <c r="C20" s="8" t="s">
        <v>45</v>
      </c>
      <c r="D20">
        <v>0</v>
      </c>
      <c r="E20" s="8" t="s">
        <v>46</v>
      </c>
      <c r="F20">
        <v>0</v>
      </c>
    </row>
    <row r="21" spans="2:13" x14ac:dyDescent="0.2">
      <c r="C21" s="8" t="s">
        <v>46</v>
      </c>
      <c r="D21">
        <v>0</v>
      </c>
    </row>
    <row r="22" spans="2:13" x14ac:dyDescent="0.2">
      <c r="C22" s="8"/>
    </row>
    <row r="23" spans="2:13" x14ac:dyDescent="0.2">
      <c r="C23" s="8"/>
    </row>
    <row r="24" spans="2:13" x14ac:dyDescent="0.2">
      <c r="C24" s="8"/>
    </row>
    <row r="25" spans="2:13" x14ac:dyDescent="0.2">
      <c r="C25" s="8"/>
    </row>
    <row r="26" spans="2:13" x14ac:dyDescent="0.2">
      <c r="C26" s="8"/>
    </row>
    <row r="28" spans="2:13" x14ac:dyDescent="0.2">
      <c r="B28" t="s">
        <v>59</v>
      </c>
      <c r="G28" t="s">
        <v>63</v>
      </c>
    </row>
    <row r="29" spans="2:13" x14ac:dyDescent="0.2">
      <c r="B29">
        <f>IF(ISBLANK('Employer Details'!P10),0,1)</f>
        <v>0</v>
      </c>
      <c r="C29" t="s">
        <v>60</v>
      </c>
      <c r="G29" t="s">
        <v>74</v>
      </c>
    </row>
    <row r="30" spans="2:13" x14ac:dyDescent="0.2">
      <c r="B30">
        <f>IF(ISBLANK('Employer Details'!F8),0,1)</f>
        <v>0</v>
      </c>
      <c r="C30" t="s">
        <v>61</v>
      </c>
      <c r="G30" t="s">
        <v>65</v>
      </c>
    </row>
    <row r="31" spans="2:13" x14ac:dyDescent="0.2">
      <c r="B31">
        <f>IF(ISBLANK('Employer Details'!F12),0,1)</f>
        <v>0</v>
      </c>
      <c r="C31" t="s">
        <v>62</v>
      </c>
      <c r="G31" t="s">
        <v>64</v>
      </c>
    </row>
  </sheetData>
  <sheetProtection algorithmName="SHA-512" hashValue="hOM2kRm++jvsJtJs4gno9VO9DDQ26eXkTud0Y2/+PHxfRzaqI5v5vHu8j9hcfHvT1Xovd29gfSSRBp5DRcLHww==" saltValue="/4pGXiyxTqRJyknvxZl0d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Employer Details</vt:lpstr>
      <vt:lpstr>Apprentice attendance</vt:lpstr>
      <vt:lpstr>Sheet1</vt:lpstr>
    </vt:vector>
  </TitlesOfParts>
  <Company>CITB-ConstructionSkills</Company>
  <LinksUpToDate>false</LinksUpToDate>
  <SharedDoc>false</SharedDoc>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lastPrinted>2018-03-29T15:36:52.0000000Z</lastPrinted>
  <dcterms:created xsi:type="dcterms:W3CDTF">2018-03-05T15:43:55.0000000Z</dcterms:created>
  <dcterms:modified xsi:type="dcterms:W3CDTF">2025-03-18T11:59:08.0000000Z</dcterms:modified>
</coreProperties>
</file>