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NOT_BACKED_UP\alison.linley\Desktop\Website Updates\"/>
    </mc:Choice>
  </mc:AlternateContent>
  <xr:revisionPtr revIDLastSave="0" documentId="8_{22FE0101-2EB9-4BFC-AB06-5298806A520F}" xr6:coauthVersionLast="47" xr6:coauthVersionMax="47" xr10:uidLastSave="{00000000-0000-0000-0000-000000000000}"/>
  <bookViews>
    <workbookView xWindow="-120" yWindow="-120" windowWidth="19440" windowHeight="13920" tabRatio="668" xr2:uid="{00000000-000D-0000-FFFF-FFFF00000000}"/>
  </bookViews>
  <sheets>
    <sheet name="GUIDANCE" sheetId="1" r:id="rId1"/>
    <sheet name="Employer Details" sheetId="3" r:id="rId2"/>
    <sheet name="Training Details" sheetId="9" r:id="rId3"/>
    <sheet name="Sheet1" sheetId="7" state="hidden" r:id="rId4"/>
  </sheets>
  <externalReferences>
    <externalReference r:id="rId5"/>
  </externalReferences>
  <definedNames>
    <definedName name="A09claim">GUIDANCE!#REF!</definedName>
    <definedName name="Transitional_Grants">GUIDANCE!#REF!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2" i="9" l="1"/>
  <c r="AB112" i="9" s="1"/>
  <c r="Y112" i="9"/>
  <c r="Z112" i="9" s="1"/>
  <c r="W112" i="9"/>
  <c r="X112" i="9" s="1"/>
  <c r="V112" i="9"/>
  <c r="U112" i="9"/>
  <c r="S112" i="9"/>
  <c r="T112" i="9" s="1"/>
  <c r="Q112" i="9"/>
  <c r="AB111" i="9"/>
  <c r="AA111" i="9"/>
  <c r="Y111" i="9"/>
  <c r="Z111" i="9" s="1"/>
  <c r="X111" i="9"/>
  <c r="W111" i="9"/>
  <c r="U111" i="9"/>
  <c r="V111" i="9" s="1"/>
  <c r="T111" i="9"/>
  <c r="S111" i="9"/>
  <c r="Q111" i="9"/>
  <c r="AA110" i="9"/>
  <c r="AB110" i="9" s="1"/>
  <c r="Z110" i="9"/>
  <c r="Y110" i="9"/>
  <c r="W110" i="9"/>
  <c r="X110" i="9" s="1"/>
  <c r="V110" i="9"/>
  <c r="U110" i="9"/>
  <c r="S110" i="9"/>
  <c r="T110" i="9" s="1"/>
  <c r="Q110" i="9"/>
  <c r="AA109" i="9"/>
  <c r="AB109" i="9" s="1"/>
  <c r="Y109" i="9"/>
  <c r="Z109" i="9" s="1"/>
  <c r="W109" i="9"/>
  <c r="X109" i="9" s="1"/>
  <c r="U109" i="9"/>
  <c r="V109" i="9" s="1"/>
  <c r="S109" i="9"/>
  <c r="T109" i="9" s="1"/>
  <c r="Q109" i="9"/>
  <c r="AB108" i="9"/>
  <c r="AA108" i="9"/>
  <c r="Y108" i="9"/>
  <c r="Z108" i="9" s="1"/>
  <c r="X108" i="9"/>
  <c r="W108" i="9"/>
  <c r="U108" i="9"/>
  <c r="V108" i="9" s="1"/>
  <c r="T108" i="9"/>
  <c r="S108" i="9"/>
  <c r="Q108" i="9"/>
  <c r="AB107" i="9"/>
  <c r="AA107" i="9"/>
  <c r="Y107" i="9"/>
  <c r="Z107" i="9" s="1"/>
  <c r="W107" i="9"/>
  <c r="X107" i="9" s="1"/>
  <c r="U107" i="9"/>
  <c r="V107" i="9" s="1"/>
  <c r="S107" i="9"/>
  <c r="T107" i="9" s="1"/>
  <c r="Q107" i="9"/>
  <c r="AA106" i="9"/>
  <c r="AB106" i="9" s="1"/>
  <c r="Z106" i="9"/>
  <c r="Y106" i="9"/>
  <c r="W106" i="9"/>
  <c r="X106" i="9" s="1"/>
  <c r="V106" i="9"/>
  <c r="U106" i="9"/>
  <c r="S106" i="9"/>
  <c r="T106" i="9" s="1"/>
  <c r="Q106" i="9"/>
  <c r="AA105" i="9"/>
  <c r="AB105" i="9" s="1"/>
  <c r="Y105" i="9"/>
  <c r="Z105" i="9" s="1"/>
  <c r="W105" i="9"/>
  <c r="X105" i="9" s="1"/>
  <c r="V105" i="9"/>
  <c r="U105" i="9"/>
  <c r="S105" i="9"/>
  <c r="T105" i="9" s="1"/>
  <c r="Q105" i="9"/>
  <c r="AB104" i="9"/>
  <c r="AA104" i="9"/>
  <c r="Y104" i="9"/>
  <c r="Z104" i="9" s="1"/>
  <c r="X104" i="9"/>
  <c r="W104" i="9"/>
  <c r="U104" i="9"/>
  <c r="V104" i="9" s="1"/>
  <c r="T104" i="9"/>
  <c r="S104" i="9"/>
  <c r="Q104" i="9"/>
  <c r="AB103" i="9"/>
  <c r="AA103" i="9"/>
  <c r="Y103" i="9"/>
  <c r="Z103" i="9" s="1"/>
  <c r="W103" i="9"/>
  <c r="X103" i="9" s="1"/>
  <c r="U103" i="9"/>
  <c r="V103" i="9" s="1"/>
  <c r="S103" i="9"/>
  <c r="T103" i="9" s="1"/>
  <c r="Q103" i="9"/>
  <c r="AB102" i="9"/>
  <c r="AA102" i="9"/>
  <c r="Z102" i="9"/>
  <c r="Y102" i="9"/>
  <c r="X102" i="9"/>
  <c r="W102" i="9"/>
  <c r="V102" i="9"/>
  <c r="U102" i="9"/>
  <c r="T102" i="9"/>
  <c r="S102" i="9"/>
  <c r="Q102" i="9"/>
  <c r="AA101" i="9"/>
  <c r="AB101" i="9" s="1"/>
  <c r="Z101" i="9"/>
  <c r="Y101" i="9"/>
  <c r="W101" i="9"/>
  <c r="X101" i="9" s="1"/>
  <c r="U101" i="9"/>
  <c r="V101" i="9" s="1"/>
  <c r="S101" i="9"/>
  <c r="T101" i="9" s="1"/>
  <c r="Q101" i="9"/>
  <c r="AB100" i="9"/>
  <c r="AA100" i="9"/>
  <c r="Y100" i="9"/>
  <c r="Z100" i="9" s="1"/>
  <c r="X100" i="9"/>
  <c r="W100" i="9"/>
  <c r="U100" i="9"/>
  <c r="V100" i="9" s="1"/>
  <c r="T100" i="9"/>
  <c r="S100" i="9"/>
  <c r="Q100" i="9"/>
  <c r="AA99" i="9"/>
  <c r="AB99" i="9" s="1"/>
  <c r="Y99" i="9"/>
  <c r="Z99" i="9" s="1"/>
  <c r="W99" i="9"/>
  <c r="X99" i="9" s="1"/>
  <c r="U99" i="9"/>
  <c r="V99" i="9" s="1"/>
  <c r="T99" i="9"/>
  <c r="S99" i="9"/>
  <c r="Q99" i="9"/>
  <c r="AA98" i="9"/>
  <c r="AB98" i="9" s="1"/>
  <c r="Z98" i="9"/>
  <c r="Y98" i="9"/>
  <c r="W98" i="9"/>
  <c r="X98" i="9" s="1"/>
  <c r="V98" i="9"/>
  <c r="U98" i="9"/>
  <c r="S98" i="9"/>
  <c r="T98" i="9" s="1"/>
  <c r="Q98" i="9"/>
  <c r="AA97" i="9"/>
  <c r="AB97" i="9" s="1"/>
  <c r="Y97" i="9"/>
  <c r="Z97" i="9" s="1"/>
  <c r="W97" i="9"/>
  <c r="X97" i="9" s="1"/>
  <c r="U97" i="9"/>
  <c r="V97" i="9" s="1"/>
  <c r="S97" i="9"/>
  <c r="T97" i="9" s="1"/>
  <c r="Q97" i="9"/>
  <c r="AB96" i="9"/>
  <c r="AA96" i="9"/>
  <c r="Z96" i="9"/>
  <c r="Y96" i="9"/>
  <c r="X96" i="9"/>
  <c r="W96" i="9"/>
  <c r="V96" i="9"/>
  <c r="U96" i="9"/>
  <c r="T96" i="9"/>
  <c r="S96" i="9"/>
  <c r="Q96" i="9"/>
  <c r="AA95" i="9"/>
  <c r="AB95" i="9" s="1"/>
  <c r="Y95" i="9"/>
  <c r="Z95" i="9" s="1"/>
  <c r="X95" i="9"/>
  <c r="W95" i="9"/>
  <c r="U95" i="9"/>
  <c r="V95" i="9" s="1"/>
  <c r="S95" i="9"/>
  <c r="T95" i="9" s="1"/>
  <c r="Q95" i="9"/>
  <c r="AA94" i="9"/>
  <c r="AB94" i="9" s="1"/>
  <c r="Z94" i="9"/>
  <c r="Y94" i="9"/>
  <c r="W94" i="9"/>
  <c r="X94" i="9" s="1"/>
  <c r="V94" i="9"/>
  <c r="U94" i="9"/>
  <c r="S94" i="9"/>
  <c r="T94" i="9" s="1"/>
  <c r="Q94" i="9"/>
  <c r="AA93" i="9"/>
  <c r="AB93" i="9" s="1"/>
  <c r="Y93" i="9"/>
  <c r="Z93" i="9" s="1"/>
  <c r="W93" i="9"/>
  <c r="X93" i="9" s="1"/>
  <c r="U93" i="9"/>
  <c r="V93" i="9" s="1"/>
  <c r="S93" i="9"/>
  <c r="T93" i="9" s="1"/>
  <c r="Q93" i="9"/>
  <c r="AB92" i="9"/>
  <c r="AA92" i="9"/>
  <c r="Y92" i="9"/>
  <c r="Z92" i="9" s="1"/>
  <c r="X92" i="9"/>
  <c r="W92" i="9"/>
  <c r="U92" i="9"/>
  <c r="V92" i="9" s="1"/>
  <c r="T92" i="9"/>
  <c r="S92" i="9"/>
  <c r="Q92" i="9"/>
  <c r="AB91" i="9"/>
  <c r="AA91" i="9"/>
  <c r="Y91" i="9"/>
  <c r="Z91" i="9" s="1"/>
  <c r="W91" i="9"/>
  <c r="X91" i="9" s="1"/>
  <c r="U91" i="9"/>
  <c r="V91" i="9" s="1"/>
  <c r="S91" i="9"/>
  <c r="T91" i="9" s="1"/>
  <c r="Q91" i="9"/>
  <c r="AA90" i="9"/>
  <c r="AB90" i="9" s="1"/>
  <c r="Z90" i="9"/>
  <c r="Y90" i="9"/>
  <c r="W90" i="9"/>
  <c r="X90" i="9" s="1"/>
  <c r="V90" i="9"/>
  <c r="U90" i="9"/>
  <c r="S90" i="9"/>
  <c r="T90" i="9" s="1"/>
  <c r="Q90" i="9"/>
  <c r="AA89" i="9"/>
  <c r="AB89" i="9" s="1"/>
  <c r="Y89" i="9"/>
  <c r="Z89" i="9" s="1"/>
  <c r="W89" i="9"/>
  <c r="X89" i="9" s="1"/>
  <c r="V89" i="9"/>
  <c r="U89" i="9"/>
  <c r="S89" i="9"/>
  <c r="T89" i="9" s="1"/>
  <c r="Q89" i="9"/>
  <c r="AB88" i="9"/>
  <c r="AA88" i="9"/>
  <c r="Y88" i="9"/>
  <c r="Z88" i="9" s="1"/>
  <c r="X88" i="9"/>
  <c r="W88" i="9"/>
  <c r="U88" i="9"/>
  <c r="V88" i="9" s="1"/>
  <c r="T88" i="9"/>
  <c r="S88" i="9"/>
  <c r="Q88" i="9"/>
  <c r="AA87" i="9"/>
  <c r="AB87" i="9" s="1"/>
  <c r="Y87" i="9"/>
  <c r="Z87" i="9" s="1"/>
  <c r="W87" i="9"/>
  <c r="X87" i="9" s="1"/>
  <c r="U87" i="9"/>
  <c r="V87" i="9" s="1"/>
  <c r="S87" i="9"/>
  <c r="T87" i="9" s="1"/>
  <c r="Q87" i="9"/>
  <c r="AB86" i="9"/>
  <c r="AA86" i="9"/>
  <c r="Z86" i="9"/>
  <c r="Y86" i="9"/>
  <c r="X86" i="9"/>
  <c r="W86" i="9"/>
  <c r="V86" i="9"/>
  <c r="U86" i="9"/>
  <c r="T86" i="9"/>
  <c r="S86" i="9"/>
  <c r="Q86" i="9"/>
  <c r="AA85" i="9"/>
  <c r="AB85" i="9" s="1"/>
  <c r="Z85" i="9"/>
  <c r="Y85" i="9"/>
  <c r="W85" i="9"/>
  <c r="X85" i="9" s="1"/>
  <c r="U85" i="9"/>
  <c r="V85" i="9" s="1"/>
  <c r="S85" i="9"/>
  <c r="T85" i="9" s="1"/>
  <c r="Q85" i="9"/>
  <c r="AB84" i="9"/>
  <c r="AA84" i="9"/>
  <c r="Y84" i="9"/>
  <c r="Z84" i="9" s="1"/>
  <c r="X84" i="9"/>
  <c r="W84" i="9"/>
  <c r="U84" i="9"/>
  <c r="V84" i="9" s="1"/>
  <c r="T84" i="9"/>
  <c r="S84" i="9"/>
  <c r="Q84" i="9"/>
  <c r="AA83" i="9"/>
  <c r="AB83" i="9" s="1"/>
  <c r="Y83" i="9"/>
  <c r="Z83" i="9" s="1"/>
  <c r="W83" i="9"/>
  <c r="X83" i="9" s="1"/>
  <c r="U83" i="9"/>
  <c r="V83" i="9" s="1"/>
  <c r="T83" i="9"/>
  <c r="S83" i="9"/>
  <c r="Q83" i="9"/>
  <c r="AA82" i="9"/>
  <c r="AB82" i="9" s="1"/>
  <c r="Z82" i="9"/>
  <c r="Y82" i="9"/>
  <c r="W82" i="9"/>
  <c r="X82" i="9" s="1"/>
  <c r="V82" i="9"/>
  <c r="U82" i="9"/>
  <c r="S82" i="9"/>
  <c r="T82" i="9" s="1"/>
  <c r="Q82" i="9"/>
  <c r="AA81" i="9"/>
  <c r="AB81" i="9" s="1"/>
  <c r="Y81" i="9"/>
  <c r="Z81" i="9" s="1"/>
  <c r="W81" i="9"/>
  <c r="X81" i="9" s="1"/>
  <c r="U81" i="9"/>
  <c r="V81" i="9" s="1"/>
  <c r="S81" i="9"/>
  <c r="T81" i="9" s="1"/>
  <c r="Q81" i="9"/>
  <c r="AB80" i="9"/>
  <c r="AA80" i="9"/>
  <c r="Z80" i="9"/>
  <c r="Y80" i="9"/>
  <c r="X80" i="9"/>
  <c r="W80" i="9"/>
  <c r="V80" i="9"/>
  <c r="U80" i="9"/>
  <c r="T80" i="9"/>
  <c r="S80" i="9"/>
  <c r="Q80" i="9"/>
  <c r="AA79" i="9"/>
  <c r="AB79" i="9" s="1"/>
  <c r="Y79" i="9"/>
  <c r="Z79" i="9" s="1"/>
  <c r="X79" i="9"/>
  <c r="W79" i="9"/>
  <c r="U79" i="9"/>
  <c r="V79" i="9" s="1"/>
  <c r="S79" i="9"/>
  <c r="T79" i="9" s="1"/>
  <c r="Q79" i="9"/>
  <c r="AA78" i="9"/>
  <c r="AB78" i="9" s="1"/>
  <c r="Z78" i="9"/>
  <c r="Y78" i="9"/>
  <c r="W78" i="9"/>
  <c r="X78" i="9" s="1"/>
  <c r="V78" i="9"/>
  <c r="U78" i="9"/>
  <c r="S78" i="9"/>
  <c r="T78" i="9" s="1"/>
  <c r="Q78" i="9"/>
  <c r="AA77" i="9"/>
  <c r="AB77" i="9" s="1"/>
  <c r="Y77" i="9"/>
  <c r="Z77" i="9" s="1"/>
  <c r="W77" i="9"/>
  <c r="X77" i="9" s="1"/>
  <c r="U77" i="9"/>
  <c r="V77" i="9" s="1"/>
  <c r="S77" i="9"/>
  <c r="T77" i="9" s="1"/>
  <c r="Q77" i="9"/>
  <c r="AB76" i="9"/>
  <c r="AA76" i="9"/>
  <c r="Y76" i="9"/>
  <c r="Z76" i="9" s="1"/>
  <c r="X76" i="9"/>
  <c r="W76" i="9"/>
  <c r="U76" i="9"/>
  <c r="V76" i="9" s="1"/>
  <c r="T76" i="9"/>
  <c r="S76" i="9"/>
  <c r="Q76" i="9"/>
  <c r="AB75" i="9"/>
  <c r="AA75" i="9"/>
  <c r="Y75" i="9"/>
  <c r="Z75" i="9" s="1"/>
  <c r="W75" i="9"/>
  <c r="X75" i="9" s="1"/>
  <c r="U75" i="9"/>
  <c r="V75" i="9" s="1"/>
  <c r="S75" i="9"/>
  <c r="T75" i="9" s="1"/>
  <c r="Q75" i="9"/>
  <c r="AA74" i="9"/>
  <c r="AB74" i="9" s="1"/>
  <c r="Z74" i="9"/>
  <c r="Y74" i="9"/>
  <c r="W74" i="9"/>
  <c r="X74" i="9" s="1"/>
  <c r="V74" i="9"/>
  <c r="U74" i="9"/>
  <c r="S74" i="9"/>
  <c r="T74" i="9" s="1"/>
  <c r="Q74" i="9"/>
  <c r="AA73" i="9"/>
  <c r="AB73" i="9" s="1"/>
  <c r="Y73" i="9"/>
  <c r="Z73" i="9" s="1"/>
  <c r="W73" i="9"/>
  <c r="X73" i="9" s="1"/>
  <c r="V73" i="9"/>
  <c r="U73" i="9"/>
  <c r="S73" i="9"/>
  <c r="T73" i="9" s="1"/>
  <c r="Q73" i="9"/>
  <c r="AB72" i="9"/>
  <c r="AA72" i="9"/>
  <c r="Y72" i="9"/>
  <c r="Z72" i="9" s="1"/>
  <c r="X72" i="9"/>
  <c r="W72" i="9"/>
  <c r="U72" i="9"/>
  <c r="V72" i="9" s="1"/>
  <c r="T72" i="9"/>
  <c r="S72" i="9"/>
  <c r="Q72" i="9"/>
  <c r="AA71" i="9"/>
  <c r="AB71" i="9" s="1"/>
  <c r="Y71" i="9"/>
  <c r="Z71" i="9" s="1"/>
  <c r="W71" i="9"/>
  <c r="X71" i="9" s="1"/>
  <c r="U71" i="9"/>
  <c r="V71" i="9" s="1"/>
  <c r="S71" i="9"/>
  <c r="T71" i="9" s="1"/>
  <c r="Q71" i="9"/>
  <c r="AB70" i="9"/>
  <c r="AA70" i="9"/>
  <c r="Z70" i="9"/>
  <c r="Y70" i="9"/>
  <c r="X70" i="9"/>
  <c r="W70" i="9"/>
  <c r="V70" i="9"/>
  <c r="U70" i="9"/>
  <c r="T70" i="9"/>
  <c r="S70" i="9"/>
  <c r="Q70" i="9"/>
  <c r="AA69" i="9"/>
  <c r="AB69" i="9" s="1"/>
  <c r="Z69" i="9"/>
  <c r="Y69" i="9"/>
  <c r="W69" i="9"/>
  <c r="X69" i="9" s="1"/>
  <c r="U69" i="9"/>
  <c r="V69" i="9" s="1"/>
  <c r="S69" i="9"/>
  <c r="T69" i="9" s="1"/>
  <c r="Q69" i="9"/>
  <c r="AB68" i="9"/>
  <c r="AA68" i="9"/>
  <c r="Y68" i="9"/>
  <c r="Z68" i="9" s="1"/>
  <c r="X68" i="9"/>
  <c r="W68" i="9"/>
  <c r="U68" i="9"/>
  <c r="V68" i="9" s="1"/>
  <c r="T68" i="9"/>
  <c r="S68" i="9"/>
  <c r="Q68" i="9"/>
  <c r="AA67" i="9"/>
  <c r="AB67" i="9" s="1"/>
  <c r="Y67" i="9"/>
  <c r="Z67" i="9" s="1"/>
  <c r="W67" i="9"/>
  <c r="X67" i="9" s="1"/>
  <c r="U67" i="9"/>
  <c r="V67" i="9" s="1"/>
  <c r="T67" i="9"/>
  <c r="S67" i="9"/>
  <c r="Q67" i="9"/>
  <c r="AA66" i="9"/>
  <c r="AB66" i="9" s="1"/>
  <c r="Z66" i="9"/>
  <c r="Y66" i="9"/>
  <c r="W66" i="9"/>
  <c r="X66" i="9" s="1"/>
  <c r="V66" i="9"/>
  <c r="U66" i="9"/>
  <c r="S66" i="9"/>
  <c r="T66" i="9" s="1"/>
  <c r="Q66" i="9"/>
  <c r="AA65" i="9"/>
  <c r="AB65" i="9" s="1"/>
  <c r="Y65" i="9"/>
  <c r="Z65" i="9" s="1"/>
  <c r="W65" i="9"/>
  <c r="X65" i="9" s="1"/>
  <c r="U65" i="9"/>
  <c r="V65" i="9" s="1"/>
  <c r="S65" i="9"/>
  <c r="T65" i="9" s="1"/>
  <c r="Q65" i="9"/>
  <c r="AB64" i="9"/>
  <c r="AA64" i="9"/>
  <c r="Z64" i="9"/>
  <c r="Y64" i="9"/>
  <c r="X64" i="9"/>
  <c r="W64" i="9"/>
  <c r="V64" i="9"/>
  <c r="U64" i="9"/>
  <c r="T64" i="9"/>
  <c r="S64" i="9"/>
  <c r="Q64" i="9"/>
  <c r="AA63" i="9"/>
  <c r="AB63" i="9" s="1"/>
  <c r="Y63" i="9"/>
  <c r="Z63" i="9" s="1"/>
  <c r="X63" i="9"/>
  <c r="W63" i="9"/>
  <c r="U63" i="9"/>
  <c r="V63" i="9" s="1"/>
  <c r="S63" i="9"/>
  <c r="T63" i="9" s="1"/>
  <c r="Q63" i="9"/>
  <c r="AA62" i="9"/>
  <c r="AB62" i="9" s="1"/>
  <c r="Z62" i="9"/>
  <c r="Y62" i="9"/>
  <c r="W62" i="9"/>
  <c r="X62" i="9" s="1"/>
  <c r="V62" i="9"/>
  <c r="U62" i="9"/>
  <c r="S62" i="9"/>
  <c r="T62" i="9" s="1"/>
  <c r="Q62" i="9"/>
  <c r="AA61" i="9"/>
  <c r="AB61" i="9" s="1"/>
  <c r="Y61" i="9"/>
  <c r="Z61" i="9" s="1"/>
  <c r="W61" i="9"/>
  <c r="X61" i="9" s="1"/>
  <c r="U61" i="9"/>
  <c r="V61" i="9" s="1"/>
  <c r="S61" i="9"/>
  <c r="T61" i="9" s="1"/>
  <c r="Q61" i="9"/>
  <c r="AB60" i="9"/>
  <c r="AA60" i="9"/>
  <c r="Y60" i="9"/>
  <c r="Z60" i="9" s="1"/>
  <c r="X60" i="9"/>
  <c r="W60" i="9"/>
  <c r="U60" i="9"/>
  <c r="V60" i="9" s="1"/>
  <c r="T60" i="9"/>
  <c r="S60" i="9"/>
  <c r="Q60" i="9"/>
  <c r="AB59" i="9"/>
  <c r="AA59" i="9"/>
  <c r="Y59" i="9"/>
  <c r="Z59" i="9" s="1"/>
  <c r="W59" i="9"/>
  <c r="X59" i="9" s="1"/>
  <c r="U59" i="9"/>
  <c r="V59" i="9" s="1"/>
  <c r="S59" i="9"/>
  <c r="T59" i="9" s="1"/>
  <c r="Q59" i="9"/>
  <c r="AA58" i="9"/>
  <c r="AB58" i="9" s="1"/>
  <c r="Z58" i="9"/>
  <c r="Y58" i="9"/>
  <c r="W58" i="9"/>
  <c r="X58" i="9" s="1"/>
  <c r="V58" i="9"/>
  <c r="U58" i="9"/>
  <c r="S58" i="9"/>
  <c r="T58" i="9" s="1"/>
  <c r="Q58" i="9"/>
  <c r="AA57" i="9"/>
  <c r="AB57" i="9" s="1"/>
  <c r="Y57" i="9"/>
  <c r="Z57" i="9" s="1"/>
  <c r="W57" i="9"/>
  <c r="X57" i="9" s="1"/>
  <c r="V57" i="9"/>
  <c r="U57" i="9"/>
  <c r="S57" i="9"/>
  <c r="T57" i="9" s="1"/>
  <c r="Q57" i="9"/>
  <c r="AB56" i="9"/>
  <c r="AA56" i="9"/>
  <c r="Y56" i="9"/>
  <c r="Z56" i="9" s="1"/>
  <c r="X56" i="9"/>
  <c r="W56" i="9"/>
  <c r="U56" i="9"/>
  <c r="V56" i="9" s="1"/>
  <c r="T56" i="9"/>
  <c r="S56" i="9"/>
  <c r="Q56" i="9"/>
  <c r="AA55" i="9"/>
  <c r="AB55" i="9" s="1"/>
  <c r="Y55" i="9"/>
  <c r="Z55" i="9" s="1"/>
  <c r="W55" i="9"/>
  <c r="X55" i="9" s="1"/>
  <c r="U55" i="9"/>
  <c r="V55" i="9" s="1"/>
  <c r="S55" i="9"/>
  <c r="T55" i="9" s="1"/>
  <c r="Q55" i="9"/>
  <c r="AB54" i="9"/>
  <c r="AA54" i="9"/>
  <c r="Z54" i="9"/>
  <c r="Y54" i="9"/>
  <c r="X54" i="9"/>
  <c r="W54" i="9"/>
  <c r="V54" i="9"/>
  <c r="U54" i="9"/>
  <c r="T54" i="9"/>
  <c r="S54" i="9"/>
  <c r="Q54" i="9"/>
  <c r="AA53" i="9"/>
  <c r="AB53" i="9" s="1"/>
  <c r="Z53" i="9"/>
  <c r="Y53" i="9"/>
  <c r="W53" i="9"/>
  <c r="X53" i="9" s="1"/>
  <c r="U53" i="9"/>
  <c r="V53" i="9" s="1"/>
  <c r="S53" i="9"/>
  <c r="T53" i="9" s="1"/>
  <c r="Q53" i="9"/>
  <c r="AB52" i="9"/>
  <c r="AA52" i="9"/>
  <c r="Y52" i="9"/>
  <c r="Z52" i="9" s="1"/>
  <c r="X52" i="9"/>
  <c r="W52" i="9"/>
  <c r="U52" i="9"/>
  <c r="V52" i="9" s="1"/>
  <c r="T52" i="9"/>
  <c r="S52" i="9"/>
  <c r="Q52" i="9"/>
  <c r="AA51" i="9"/>
  <c r="AB51" i="9" s="1"/>
  <c r="Y51" i="9"/>
  <c r="Z51" i="9" s="1"/>
  <c r="W51" i="9"/>
  <c r="X51" i="9" s="1"/>
  <c r="U51" i="9"/>
  <c r="V51" i="9" s="1"/>
  <c r="T51" i="9"/>
  <c r="S51" i="9"/>
  <c r="Q51" i="9"/>
  <c r="AA50" i="9"/>
  <c r="AB50" i="9" s="1"/>
  <c r="Z50" i="9"/>
  <c r="Y50" i="9"/>
  <c r="W50" i="9"/>
  <c r="X50" i="9" s="1"/>
  <c r="V50" i="9"/>
  <c r="U50" i="9"/>
  <c r="S50" i="9"/>
  <c r="T50" i="9" s="1"/>
  <c r="Q50" i="9"/>
  <c r="AA49" i="9"/>
  <c r="AB49" i="9" s="1"/>
  <c r="Y49" i="9"/>
  <c r="Z49" i="9" s="1"/>
  <c r="W49" i="9"/>
  <c r="X49" i="9" s="1"/>
  <c r="U49" i="9"/>
  <c r="V49" i="9" s="1"/>
  <c r="S49" i="9"/>
  <c r="T49" i="9" s="1"/>
  <c r="Q49" i="9"/>
  <c r="AB48" i="9"/>
  <c r="AA48" i="9"/>
  <c r="Z48" i="9"/>
  <c r="Y48" i="9"/>
  <c r="X48" i="9"/>
  <c r="W48" i="9"/>
  <c r="V48" i="9"/>
  <c r="U48" i="9"/>
  <c r="T48" i="9"/>
  <c r="S48" i="9"/>
  <c r="Q48" i="9"/>
  <c r="AA47" i="9"/>
  <c r="AB47" i="9" s="1"/>
  <c r="Y47" i="9"/>
  <c r="Z47" i="9" s="1"/>
  <c r="X47" i="9"/>
  <c r="W47" i="9"/>
  <c r="U47" i="9"/>
  <c r="V47" i="9" s="1"/>
  <c r="S47" i="9"/>
  <c r="T47" i="9" s="1"/>
  <c r="Q47" i="9"/>
  <c r="AA46" i="9"/>
  <c r="AB46" i="9" s="1"/>
  <c r="Z46" i="9"/>
  <c r="Y46" i="9"/>
  <c r="W46" i="9"/>
  <c r="X46" i="9" s="1"/>
  <c r="V46" i="9"/>
  <c r="U46" i="9"/>
  <c r="S46" i="9"/>
  <c r="T46" i="9" s="1"/>
  <c r="Q46" i="9"/>
  <c r="AA45" i="9"/>
  <c r="AB45" i="9" s="1"/>
  <c r="Y45" i="9"/>
  <c r="Z45" i="9" s="1"/>
  <c r="W45" i="9"/>
  <c r="X45" i="9" s="1"/>
  <c r="U45" i="9"/>
  <c r="V45" i="9" s="1"/>
  <c r="S45" i="9"/>
  <c r="T45" i="9" s="1"/>
  <c r="Q45" i="9"/>
  <c r="AA44" i="9"/>
  <c r="AB44" i="9" s="1"/>
  <c r="Y44" i="9"/>
  <c r="Z44" i="9" s="1"/>
  <c r="W44" i="9"/>
  <c r="X44" i="9" s="1"/>
  <c r="U44" i="9"/>
  <c r="V44" i="9" s="1"/>
  <c r="S44" i="9"/>
  <c r="T44" i="9" s="1"/>
  <c r="Q44" i="9"/>
  <c r="AB43" i="9"/>
  <c r="AA43" i="9"/>
  <c r="Y43" i="9"/>
  <c r="Z43" i="9" s="1"/>
  <c r="X43" i="9"/>
  <c r="W43" i="9"/>
  <c r="U43" i="9"/>
  <c r="V43" i="9" s="1"/>
  <c r="T43" i="9"/>
  <c r="S43" i="9"/>
  <c r="Q43" i="9"/>
  <c r="AA42" i="9"/>
  <c r="AB42" i="9" s="1"/>
  <c r="Y42" i="9"/>
  <c r="Z42" i="9" s="1"/>
  <c r="W42" i="9"/>
  <c r="X42" i="9" s="1"/>
  <c r="U42" i="9"/>
  <c r="V42" i="9" s="1"/>
  <c r="S42" i="9"/>
  <c r="T42" i="9" s="1"/>
  <c r="Q42" i="9"/>
  <c r="AA41" i="9"/>
  <c r="AB41" i="9" s="1"/>
  <c r="Z41" i="9"/>
  <c r="Y41" i="9"/>
  <c r="W41" i="9"/>
  <c r="X41" i="9" s="1"/>
  <c r="V41" i="9"/>
  <c r="U41" i="9"/>
  <c r="S41" i="9"/>
  <c r="T41" i="9" s="1"/>
  <c r="Q41" i="9"/>
  <c r="AB40" i="9"/>
  <c r="AA40" i="9"/>
  <c r="Y40" i="9"/>
  <c r="Z40" i="9" s="1"/>
  <c r="X40" i="9"/>
  <c r="W40" i="9"/>
  <c r="U40" i="9"/>
  <c r="V40" i="9" s="1"/>
  <c r="T40" i="9"/>
  <c r="S40" i="9"/>
  <c r="Q40" i="9"/>
  <c r="AB39" i="9"/>
  <c r="AA39" i="9"/>
  <c r="Y39" i="9"/>
  <c r="Z39" i="9" s="1"/>
  <c r="X39" i="9"/>
  <c r="W39" i="9"/>
  <c r="U39" i="9"/>
  <c r="V39" i="9" s="1"/>
  <c r="T39" i="9"/>
  <c r="S39" i="9"/>
  <c r="Q39" i="9"/>
  <c r="AA38" i="9"/>
  <c r="AB38" i="9" s="1"/>
  <c r="Z38" i="9"/>
  <c r="Y38" i="9"/>
  <c r="W38" i="9"/>
  <c r="X38" i="9" s="1"/>
  <c r="V38" i="9"/>
  <c r="U38" i="9"/>
  <c r="S38" i="9"/>
  <c r="T38" i="9" s="1"/>
  <c r="Q38" i="9"/>
  <c r="AA37" i="9"/>
  <c r="AB37" i="9" s="1"/>
  <c r="Z37" i="9"/>
  <c r="Y37" i="9"/>
  <c r="W37" i="9"/>
  <c r="X37" i="9" s="1"/>
  <c r="V37" i="9"/>
  <c r="U37" i="9"/>
  <c r="S37" i="9"/>
  <c r="T37" i="9" s="1"/>
  <c r="Q37" i="9"/>
  <c r="AB36" i="9"/>
  <c r="AA36" i="9"/>
  <c r="Y36" i="9"/>
  <c r="Z36" i="9" s="1"/>
  <c r="X36" i="9"/>
  <c r="W36" i="9"/>
  <c r="U36" i="9"/>
  <c r="V36" i="9" s="1"/>
  <c r="T36" i="9"/>
  <c r="S36" i="9"/>
  <c r="Q36" i="9"/>
  <c r="AB35" i="9"/>
  <c r="AA35" i="9"/>
  <c r="Y35" i="9"/>
  <c r="Z35" i="9" s="1"/>
  <c r="X35" i="9"/>
  <c r="W35" i="9"/>
  <c r="U35" i="9"/>
  <c r="V35" i="9" s="1"/>
  <c r="T35" i="9"/>
  <c r="S35" i="9"/>
  <c r="Q35" i="9"/>
  <c r="AA34" i="9"/>
  <c r="AB34" i="9" s="1"/>
  <c r="Z34" i="9"/>
  <c r="Y34" i="9"/>
  <c r="W34" i="9"/>
  <c r="X34" i="9" s="1"/>
  <c r="V34" i="9"/>
  <c r="U34" i="9"/>
  <c r="S34" i="9"/>
  <c r="T34" i="9" s="1"/>
  <c r="Q34" i="9"/>
  <c r="AA33" i="9"/>
  <c r="AB33" i="9" s="1"/>
  <c r="Z33" i="9"/>
  <c r="Y33" i="9"/>
  <c r="W33" i="9"/>
  <c r="X33" i="9" s="1"/>
  <c r="V33" i="9"/>
  <c r="U33" i="9"/>
  <c r="S33" i="9"/>
  <c r="T33" i="9" s="1"/>
  <c r="Q33" i="9"/>
  <c r="AB32" i="9"/>
  <c r="AA32" i="9"/>
  <c r="Y32" i="9"/>
  <c r="Z32" i="9" s="1"/>
  <c r="X32" i="9"/>
  <c r="W32" i="9"/>
  <c r="U32" i="9"/>
  <c r="V32" i="9" s="1"/>
  <c r="T32" i="9"/>
  <c r="S32" i="9"/>
  <c r="Q32" i="9"/>
  <c r="AB31" i="9"/>
  <c r="AA31" i="9"/>
  <c r="Y31" i="9"/>
  <c r="Z31" i="9" s="1"/>
  <c r="X31" i="9"/>
  <c r="W31" i="9"/>
  <c r="U31" i="9"/>
  <c r="V31" i="9" s="1"/>
  <c r="T31" i="9"/>
  <c r="S31" i="9"/>
  <c r="Q31" i="9"/>
  <c r="AA30" i="9"/>
  <c r="AB30" i="9" s="1"/>
  <c r="Z30" i="9"/>
  <c r="Y30" i="9"/>
  <c r="W30" i="9"/>
  <c r="X30" i="9" s="1"/>
  <c r="V30" i="9"/>
  <c r="U30" i="9"/>
  <c r="S30" i="9"/>
  <c r="T30" i="9" s="1"/>
  <c r="Q30" i="9"/>
  <c r="AA29" i="9"/>
  <c r="AB29" i="9" s="1"/>
  <c r="Z29" i="9"/>
  <c r="Y29" i="9"/>
  <c r="W29" i="9"/>
  <c r="X29" i="9" s="1"/>
  <c r="V29" i="9"/>
  <c r="U29" i="9"/>
  <c r="S29" i="9"/>
  <c r="T29" i="9" s="1"/>
  <c r="Q29" i="9"/>
  <c r="AB28" i="9"/>
  <c r="AA28" i="9"/>
  <c r="Y28" i="9"/>
  <c r="Z28" i="9" s="1"/>
  <c r="X28" i="9"/>
  <c r="W28" i="9"/>
  <c r="U28" i="9"/>
  <c r="V28" i="9" s="1"/>
  <c r="T28" i="9"/>
  <c r="S28" i="9"/>
  <c r="Q28" i="9"/>
  <c r="AB27" i="9"/>
  <c r="AA27" i="9"/>
  <c r="Y27" i="9"/>
  <c r="Z27" i="9" s="1"/>
  <c r="X27" i="9"/>
  <c r="W27" i="9"/>
  <c r="U27" i="9"/>
  <c r="V27" i="9" s="1"/>
  <c r="T27" i="9"/>
  <c r="S27" i="9"/>
  <c r="Q27" i="9"/>
  <c r="AA26" i="9"/>
  <c r="AB26" i="9" s="1"/>
  <c r="Z26" i="9"/>
  <c r="Y26" i="9"/>
  <c r="W26" i="9"/>
  <c r="X26" i="9" s="1"/>
  <c r="V26" i="9"/>
  <c r="U26" i="9"/>
  <c r="S26" i="9"/>
  <c r="T26" i="9" s="1"/>
  <c r="Q26" i="9"/>
  <c r="AA25" i="9"/>
  <c r="AB25" i="9" s="1"/>
  <c r="Z25" i="9"/>
  <c r="Y25" i="9"/>
  <c r="W25" i="9"/>
  <c r="X25" i="9" s="1"/>
  <c r="V25" i="9"/>
  <c r="U25" i="9"/>
  <c r="S25" i="9"/>
  <c r="T25" i="9" s="1"/>
  <c r="Q25" i="9"/>
  <c r="AB24" i="9"/>
  <c r="AA24" i="9"/>
  <c r="Y24" i="9"/>
  <c r="Z24" i="9" s="1"/>
  <c r="X24" i="9"/>
  <c r="W24" i="9"/>
  <c r="U24" i="9"/>
  <c r="V24" i="9" s="1"/>
  <c r="T24" i="9"/>
  <c r="S24" i="9"/>
  <c r="Q24" i="9"/>
  <c r="AB23" i="9"/>
  <c r="AA23" i="9"/>
  <c r="Y23" i="9"/>
  <c r="Z23" i="9" s="1"/>
  <c r="X23" i="9"/>
  <c r="W23" i="9"/>
  <c r="U23" i="9"/>
  <c r="V23" i="9" s="1"/>
  <c r="T23" i="9"/>
  <c r="S23" i="9"/>
  <c r="Q23" i="9"/>
  <c r="AA22" i="9"/>
  <c r="AB22" i="9" s="1"/>
  <c r="Z22" i="9"/>
  <c r="Y22" i="9"/>
  <c r="W22" i="9"/>
  <c r="X22" i="9" s="1"/>
  <c r="U22" i="9"/>
  <c r="V22" i="9" s="1"/>
  <c r="S22" i="9"/>
  <c r="T22" i="9" s="1"/>
  <c r="Q22" i="9"/>
  <c r="AB21" i="9"/>
  <c r="AA21" i="9"/>
  <c r="Z21" i="9"/>
  <c r="Y21" i="9"/>
  <c r="X21" i="9"/>
  <c r="W21" i="9"/>
  <c r="V21" i="9"/>
  <c r="U21" i="9"/>
  <c r="T21" i="9"/>
  <c r="S21" i="9"/>
  <c r="Q21" i="9"/>
  <c r="AA20" i="9"/>
  <c r="AB20" i="9" s="1"/>
  <c r="Y20" i="9"/>
  <c r="Z20" i="9" s="1"/>
  <c r="W20" i="9"/>
  <c r="X20" i="9" s="1"/>
  <c r="U20" i="9"/>
  <c r="V20" i="9" s="1"/>
  <c r="S20" i="9"/>
  <c r="T20" i="9" s="1"/>
  <c r="Q20" i="9"/>
  <c r="AB19" i="9"/>
  <c r="AA19" i="9"/>
  <c r="Z19" i="9"/>
  <c r="Y19" i="9"/>
  <c r="X19" i="9"/>
  <c r="W19" i="9"/>
  <c r="V19" i="9"/>
  <c r="U19" i="9"/>
  <c r="T19" i="9"/>
  <c r="S19" i="9"/>
  <c r="Q19" i="9"/>
  <c r="AA18" i="9"/>
  <c r="AB18" i="9" s="1"/>
  <c r="Y18" i="9"/>
  <c r="Z18" i="9" s="1"/>
  <c r="W18" i="9"/>
  <c r="X18" i="9" s="1"/>
  <c r="U18" i="9"/>
  <c r="V18" i="9" s="1"/>
  <c r="S18" i="9"/>
  <c r="T18" i="9" s="1"/>
  <c r="Q18" i="9"/>
  <c r="AB17" i="9"/>
  <c r="AA17" i="9"/>
  <c r="Z17" i="9"/>
  <c r="Y17" i="9"/>
  <c r="X17" i="9"/>
  <c r="W17" i="9"/>
  <c r="V17" i="9"/>
  <c r="U17" i="9"/>
  <c r="T17" i="9"/>
  <c r="S17" i="9"/>
  <c r="Q17" i="9"/>
  <c r="AA16" i="9"/>
  <c r="AB16" i="9" s="1"/>
  <c r="Y16" i="9"/>
  <c r="Z16" i="9" s="1"/>
  <c r="W16" i="9"/>
  <c r="X16" i="9" s="1"/>
  <c r="U16" i="9"/>
  <c r="V16" i="9" s="1"/>
  <c r="S16" i="9"/>
  <c r="T16" i="9" s="1"/>
  <c r="Q16" i="9"/>
  <c r="AB15" i="9"/>
  <c r="AA15" i="9"/>
  <c r="Z15" i="9"/>
  <c r="Y15" i="9"/>
  <c r="X15" i="9"/>
  <c r="W15" i="9"/>
  <c r="V15" i="9"/>
  <c r="U15" i="9"/>
  <c r="T15" i="9"/>
  <c r="S15" i="9"/>
  <c r="Q15" i="9"/>
  <c r="AA14" i="9"/>
  <c r="AB14" i="9" s="1"/>
  <c r="Y14" i="9"/>
  <c r="Z14" i="9" s="1"/>
  <c r="W14" i="9"/>
  <c r="X14" i="9" s="1"/>
  <c r="U14" i="9"/>
  <c r="V14" i="9" s="1"/>
  <c r="S14" i="9"/>
  <c r="T14" i="9" s="1"/>
  <c r="Q14" i="9"/>
  <c r="D5" i="9" s="1"/>
  <c r="P13" i="9"/>
  <c r="B7" i="9"/>
  <c r="B6" i="9"/>
  <c r="B5" i="9"/>
  <c r="AG7" i="1"/>
  <c r="Q13" i="9" l="1"/>
  <c r="B31" i="7"/>
  <c r="B30" i="7"/>
  <c r="B29" i="7"/>
</calcChain>
</file>

<file path=xl/sharedStrings.xml><?xml version="1.0" encoding="utf-8"?>
<sst xmlns="http://schemas.openxmlformats.org/spreadsheetml/2006/main" count="128" uniqueCount="95">
  <si>
    <t>ADVANCED CRAFT CERTIFICATE GRANT APPLICATION FORM</t>
  </si>
  <si>
    <r>
      <t xml:space="preserve">Grants are available for a learners’ attendance and achievement on a course that leads to the Scottish Qualifications Authority (SQA) Advanced Craft Certificate in a subject related to construction. 
</t>
    </r>
    <r>
      <rPr>
        <b/>
        <sz val="11"/>
        <rFont val="Arial"/>
        <family val="2"/>
      </rPr>
      <t>This grant only applies to employers in Scotland.</t>
    </r>
    <r>
      <rPr>
        <sz val="11"/>
        <rFont val="Arial"/>
        <family val="2"/>
      </rPr>
      <t xml:space="preserve"> 
To apply for grant, complete the three steps below in full and then email this form to </t>
    </r>
    <r>
      <rPr>
        <b/>
        <sz val="11"/>
        <rFont val="Arial"/>
        <family val="2"/>
      </rPr>
      <t>Grant.Product@citb.co.uk</t>
    </r>
    <r>
      <rPr>
        <sz val="11"/>
        <rFont val="Arial"/>
        <family val="2"/>
      </rPr>
      <t xml:space="preserve"> along with evidence of achievement.
Visit </t>
    </r>
    <r>
      <rPr>
        <b/>
        <sz val="11"/>
        <rFont val="Arial"/>
        <family val="2"/>
      </rPr>
      <t xml:space="preserve">www.citb.co.uk/grant </t>
    </r>
    <r>
      <rPr>
        <sz val="11"/>
        <rFont val="Arial"/>
        <family val="2"/>
      </rPr>
      <t xml:space="preserve">for the rules and acceptable forms of evidence, which may vary by grant type, as well as application forms for other grant types not available on this form. 
If you need help completing this form, please call </t>
    </r>
    <r>
      <rPr>
        <b/>
        <sz val="11"/>
        <rFont val="Arial"/>
        <family val="2"/>
      </rPr>
      <t>0344 994 4455</t>
    </r>
    <r>
      <rPr>
        <sz val="11"/>
        <rFont val="Arial"/>
        <family val="2"/>
      </rPr>
      <t xml:space="preserve">.
</t>
    </r>
  </si>
  <si>
    <t>Office use</t>
  </si>
  <si>
    <t>Grant type</t>
  </si>
  <si>
    <t>No. lines</t>
  </si>
  <si>
    <t>Adv craft</t>
  </si>
  <si>
    <t>How to complete this form</t>
  </si>
  <si>
    <t>Complete the Employer Details tab</t>
  </si>
  <si>
    <t>Complete the relevant grant tab(s)</t>
  </si>
  <si>
    <t>Save and email this form, along with attached evidence</t>
  </si>
  <si>
    <r>
      <t xml:space="preserve">Click on the 'Employer Details' tab at the bottom of the screen and complete both sections in full.
This gives us the details of the business which is applying for grant, and provides agreement to our Grants Scheme Policy.
</t>
    </r>
    <r>
      <rPr>
        <b/>
        <sz val="11"/>
        <rFont val="Arial"/>
        <family val="2"/>
      </rPr>
      <t xml:space="preserve">We are unable to process this application if this tab is not complete. </t>
    </r>
  </si>
  <si>
    <r>
      <t xml:space="preserve">Click on the Training Details tab at the bottom of the screen and complete all fields.
Visit the individual grant pages at </t>
    </r>
    <r>
      <rPr>
        <b/>
        <sz val="11"/>
        <rFont val="Arial"/>
        <family val="2"/>
      </rPr>
      <t>www.citb.co.uk/grant</t>
    </r>
    <r>
      <rPr>
        <sz val="11"/>
        <rFont val="Arial"/>
        <family val="2"/>
      </rPr>
      <t xml:space="preserve"> to see which grant may support your course.
</t>
    </r>
  </si>
  <si>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evidence</t>
    </r>
    <r>
      <rPr>
        <sz val="11"/>
        <rFont val="Arial"/>
        <family val="2"/>
      </rPr>
      <t xml:space="preserve"> for each achievement on this form.
  •   Send the email to </t>
    </r>
    <r>
      <rPr>
        <b/>
        <sz val="11"/>
        <rFont val="Arial"/>
        <family val="2"/>
      </rPr>
      <t>Grant.Product@citb.co.uk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</si>
  <si>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EMPLOYER DETAILS &amp; DECLARATION</t>
  </si>
  <si>
    <t>Employer Details</t>
  </si>
  <si>
    <t>Employer Declaration</t>
  </si>
  <si>
    <t xml:space="preserve">Employer name   </t>
  </si>
  <si>
    <t>Complete this section to indicate you agree to the below declaration.</t>
  </si>
  <si>
    <t xml:space="preserve">Employer postcode   </t>
  </si>
  <si>
    <t xml:space="preserve">Your name   </t>
  </si>
  <si>
    <t xml:space="preserve">CITB registration number   </t>
  </si>
  <si>
    <t xml:space="preserve">Position at the employer   </t>
  </si>
  <si>
    <t xml:space="preserve">Telephone number   </t>
  </si>
  <si>
    <t xml:space="preserve">Date   </t>
  </si>
  <si>
    <t xml:space="preserve">Establishment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</si>
  <si>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</si>
  <si>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 xml:space="preserve">(if applicable)   </t>
  </si>
  <si>
    <t xml:space="preserve">Your reference   </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</si>
  <si>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</si>
  <si>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If you are a third party submitting this application on behalf of a CITB-registered employer, the employer must provide, or have already
provided, written permission to CITB for you to submit grant applications on their behalf.</t>
  </si>
  <si>
    <t>Employer declaration signed</t>
  </si>
  <si>
    <t>Employer name</t>
  </si>
  <si>
    <t>Employer CITB registration number</t>
  </si>
  <si>
    <r>
      <t xml:space="preserve">Complete at least one row on this tab to apply for the Advanced craft attendance and achievement grant. 
Visit the Advanced craft certificate Grant page of our website at </t>
    </r>
    <r>
      <rPr>
        <b/>
        <sz val="10"/>
        <rFont val="Arial"/>
        <family val="2"/>
      </rPr>
      <t>www.citb.co.uk/grant</t>
    </r>
    <r>
      <rPr>
        <sz val="10"/>
        <rFont val="Arial"/>
        <family val="2"/>
      </rPr>
      <t xml:space="preserve"> to ensure your course is approved for grant support and that this is the right grant.
</t>
    </r>
    <r>
      <rPr>
        <b/>
        <sz val="10"/>
        <color theme="8"/>
        <rFont val="Arial"/>
        <family val="2"/>
      </rPr>
      <t xml:space="preserve">If applying for the achievement, you must provide a copy of the achievement certificate with your application or grant will not be paid. </t>
    </r>
  </si>
  <si>
    <r>
      <rPr>
        <b/>
        <sz val="11"/>
        <color theme="0"/>
        <rFont val="Arial"/>
        <family val="2"/>
      </rPr>
      <t>Course details</t>
    </r>
    <r>
      <rPr>
        <sz val="11"/>
        <color theme="0"/>
        <rFont val="Arial"/>
        <family val="2"/>
      </rPr>
      <t/>
    </r>
  </si>
  <si>
    <t xml:space="preserve">Attendance period
</t>
  </si>
  <si>
    <r>
      <t xml:space="preserve">Learner details
</t>
    </r>
    <r>
      <rPr>
        <sz val="11"/>
        <color theme="0"/>
        <rFont val="Arial"/>
        <family val="2"/>
      </rPr>
      <t>This grant is available for all directly employed Pay As You Earn (PAYE) staff only</t>
    </r>
  </si>
  <si>
    <t>Title of qualification</t>
  </si>
  <si>
    <t>Date period start date
(dd/mm/yy)</t>
  </si>
  <si>
    <t>Date period end date
(dd/mm/yy)</t>
  </si>
  <si>
    <t>Number of days attendance
(max 35)</t>
  </si>
  <si>
    <t>Achievement date
(dd/mm/yy)</t>
  </si>
  <si>
    <t>First name</t>
  </si>
  <si>
    <t>Surname</t>
  </si>
  <si>
    <t>Date of birth
(dd/mm/yy)</t>
  </si>
  <si>
    <t>National Insurance Number</t>
  </si>
  <si>
    <t>Individual registration number (if known)</t>
  </si>
  <si>
    <t>Date joined employer
(dd/mm/yy)</t>
  </si>
  <si>
    <t>Office use only</t>
  </si>
  <si>
    <t>BG</t>
  </si>
  <si>
    <t>A</t>
  </si>
  <si>
    <t>GB</t>
  </si>
  <si>
    <t>B</t>
  </si>
  <si>
    <t>KN</t>
  </si>
  <si>
    <t>C</t>
  </si>
  <si>
    <t>NK</t>
  </si>
  <si>
    <t>E</t>
  </si>
  <si>
    <t>D</t>
  </si>
  <si>
    <t>NT</t>
  </si>
  <si>
    <t>F</t>
  </si>
  <si>
    <t>TN</t>
  </si>
  <si>
    <t>G</t>
  </si>
  <si>
    <t>ZZ</t>
  </si>
  <si>
    <t>H</t>
  </si>
  <si>
    <t>J</t>
  </si>
  <si>
    <t>K</t>
  </si>
  <si>
    <t>L</t>
  </si>
  <si>
    <t>M</t>
  </si>
  <si>
    <t>N</t>
  </si>
  <si>
    <t>O</t>
  </si>
  <si>
    <t>P</t>
  </si>
  <si>
    <t>I</t>
  </si>
  <si>
    <t>R</t>
  </si>
  <si>
    <t>Q</t>
  </si>
  <si>
    <t>S</t>
  </si>
  <si>
    <t>U</t>
  </si>
  <si>
    <t>T</t>
  </si>
  <si>
    <t>V</t>
  </si>
  <si>
    <t>W</t>
  </si>
  <si>
    <t>X</t>
  </si>
  <si>
    <t>Y</t>
  </si>
  <si>
    <t>Z</t>
  </si>
  <si>
    <t>DECLARATION</t>
  </si>
  <si>
    <t>MESSAGES</t>
  </si>
  <si>
    <t>Declaration signed?</t>
  </si>
  <si>
    <t>To avoid this application being sent back to you, before saving and submitting this form:</t>
  </si>
  <si>
    <t>Employer name?</t>
  </si>
  <si>
    <t>Ensure you complete the 'Employer Details' tab in full.</t>
  </si>
  <si>
    <t>Reg no?</t>
  </si>
  <si>
    <t>Ensure you complete all fields highlighted yellow below, which indicate the row has not been fully completed.</t>
  </si>
  <si>
    <t>Work experience only</t>
  </si>
  <si>
    <t>3 months direct employment only</t>
  </si>
  <si>
    <t>Both work experience &amp; 3 months employment</t>
  </si>
  <si>
    <t>ADVANCED CRAFT CERTIFICATE ATTENDANCE AND ACHIEVEMENT</t>
  </si>
  <si>
    <t>Ensure you are using the latest version of the application form—available on the grant pages of www.citb.co.uk/grant. | 03/07/2026 | 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</si>
</sst>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1"/>
      <color rgb="FF4D5D68"/>
      <name val="Arial"/>
      <family val="2"/>
    </font>
    <font>
      <b/>
      <sz val="24"/>
      <color rgb="FF4D5D68"/>
      <name val="Calibri"/>
      <family val="2"/>
      <scheme val="minor"/>
    </font>
    <font>
      <b/>
      <sz val="11"/>
      <color theme="6"/>
      <name val="Arial"/>
      <family val="2"/>
    </font>
    <font>
      <b/>
      <sz val="20"/>
      <color theme="6"/>
      <name val="Arial"/>
      <family val="2"/>
    </font>
    <font>
      <b/>
      <sz val="16"/>
      <color theme="6"/>
      <name val="Arial"/>
      <family val="2"/>
    </font>
    <font>
      <b/>
      <sz val="10"/>
      <color theme="6"/>
      <name val="Arial"/>
      <family val="2"/>
    </font>
    <font>
      <b/>
      <sz val="20"/>
      <color theme="0"/>
      <name val="Arial"/>
      <family val="2"/>
    </font>
    <font>
      <b/>
      <sz val="1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b/>
      <sz val="10"/>
      <color rgb="FF194375"/>
      <name val="Arial"/>
      <family val="2"/>
    </font>
    <font>
      <sz val="9"/>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s>
  <borders count="23">
    <border>
      <left/>
      <right/>
      <top/>
      <bottom/>
      <diagonal/>
    </border>
    <border>
      <left/>
      <right/>
      <top/>
      <bottom style="thin">
        <color indexed="64"/>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thin">
        <color theme="6"/>
      </left>
      <right style="medium">
        <color theme="6"/>
      </right>
      <top style="thin">
        <color theme="6"/>
      </top>
      <bottom/>
      <diagonal/>
    </border>
    <border>
      <left style="medium">
        <color theme="6"/>
      </left>
      <right style="thin">
        <color theme="6"/>
      </right>
      <top/>
      <bottom style="medium">
        <color indexed="64"/>
      </bottom>
      <diagonal/>
    </border>
    <border>
      <left style="thin">
        <color theme="6"/>
      </left>
      <right style="medium">
        <color theme="6"/>
      </right>
      <top/>
      <bottom style="medium">
        <color indexed="64"/>
      </bottom>
      <diagonal/>
    </border>
    <border>
      <left/>
      <right style="thin">
        <color rgb="FFCFDAE3"/>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8" fillId="0" borderId="0" applyNumberFormat="0" applyFill="0" applyBorder="0" applyAlignment="0" applyProtection="0"/>
    <xf numFmtId="0" fontId="10" fillId="0" borderId="0"/>
    <xf numFmtId="0" fontId="9" fillId="0" borderId="0"/>
    <xf numFmtId="0" fontId="6" fillId="0" borderId="0"/>
  </cellStyleXfs>
  <cellXfs count="109">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vertical="center"/>
    </xf>
    <xf numFmtId="49" fontId="0" fillId="0" borderId="0" xfId="0" applyNumberForma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6" fillId="7" borderId="0" xfId="0" applyFont="1" applyFill="1"/>
    <xf numFmtId="0" fontId="3" fillId="0" borderId="0" xfId="0" applyFont="1" applyAlignment="1">
      <alignment vertical="top" wrapText="1"/>
    </xf>
    <xf numFmtId="0" fontId="19" fillId="0" borderId="0" xfId="0" applyFont="1" applyAlignment="1">
      <alignment horizontal="left" vertical="center" wrapText="1"/>
    </xf>
    <xf numFmtId="0" fontId="20" fillId="0" borderId="0" xfId="0" applyFont="1" applyAlignment="1">
      <alignment vertical="top"/>
    </xf>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0" xfId="0" applyBorder="1" applyAlignment="1">
      <alignment horizontal="left" vertical="center"/>
    </xf>
    <xf numFmtId="0" fontId="0" fillId="0" borderId="11" xfId="0" applyBorder="1" applyAlignment="1">
      <alignment horizontal="left" vertical="center"/>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vertical="top" wrapText="1"/>
    </xf>
    <xf numFmtId="0" fontId="0" fillId="0" borderId="13" xfId="0" applyBorder="1"/>
    <xf numFmtId="0" fontId="14" fillId="0" borderId="11" xfId="0" applyFont="1" applyBorder="1" applyAlignment="1" applyProtection="1">
      <alignment horizontal="left" vertical="center"/>
      <protection locked="0"/>
    </xf>
    <xf numFmtId="0" fontId="0" fillId="0" borderId="12" xfId="0" applyBorder="1"/>
    <xf numFmtId="14" fontId="14" fillId="0" borderId="0" xfId="0" applyNumberFormat="1" applyFont="1" applyAlignment="1" applyProtection="1">
      <alignment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wrapText="1"/>
    </xf>
    <xf numFmtId="0" fontId="2" fillId="0" borderId="0" xfId="0" applyFont="1"/>
    <xf numFmtId="0" fontId="22" fillId="0" borderId="0" xfId="0" applyFont="1"/>
    <xf numFmtId="0" fontId="2" fillId="0" borderId="2" xfId="0" applyFont="1" applyBorder="1"/>
    <xf numFmtId="0" fontId="21" fillId="0" borderId="0" xfId="0" applyFont="1" applyAlignment="1">
      <alignment vertical="top"/>
    </xf>
    <xf numFmtId="0" fontId="24" fillId="7" borderId="0" xfId="0" applyFont="1" applyFill="1" applyAlignment="1">
      <alignment vertical="center"/>
    </xf>
    <xf numFmtId="0" fontId="24" fillId="7" borderId="0" xfId="0" applyFont="1" applyFill="1" applyAlignment="1">
      <alignment vertical="top"/>
    </xf>
    <xf numFmtId="0" fontId="7" fillId="0" borderId="14" xfId="0" applyFont="1" applyBorder="1" applyAlignment="1">
      <alignment horizontal="center" vertical="center"/>
    </xf>
    <xf numFmtId="0" fontId="23" fillId="0" borderId="14" xfId="1" applyFont="1" applyBorder="1" applyAlignment="1">
      <alignment vertical="center"/>
    </xf>
    <xf numFmtId="0" fontId="16" fillId="4" borderId="0" xfId="0" applyFont="1" applyFill="1"/>
    <xf numFmtId="0" fontId="3" fillId="0" borderId="7" xfId="0" applyFont="1" applyBorder="1" applyAlignment="1">
      <alignment vertical="top" wrapText="1"/>
    </xf>
    <xf numFmtId="0" fontId="0" fillId="4" borderId="9" xfId="0" applyFill="1" applyBorder="1"/>
    <xf numFmtId="0" fontId="3" fillId="0" borderId="10" xfId="0" applyFont="1" applyBorder="1" applyAlignment="1">
      <alignment vertical="top" wrapText="1"/>
    </xf>
    <xf numFmtId="0" fontId="18" fillId="0" borderId="10" xfId="0" applyFont="1" applyBorder="1" applyAlignment="1">
      <alignment vertical="top" wrapText="1"/>
    </xf>
    <xf numFmtId="0" fontId="18" fillId="0" borderId="12" xfId="0" applyFont="1" applyBorder="1" applyAlignment="1">
      <alignment vertical="top" wrapText="1"/>
    </xf>
    <xf numFmtId="0" fontId="17" fillId="0" borderId="0" xfId="0" applyFont="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1" xfId="0" applyFont="1" applyBorder="1" applyAlignment="1">
      <alignment vertical="top" wrapText="1"/>
    </xf>
    <xf numFmtId="0" fontId="31" fillId="8" borderId="15" xfId="0" applyFont="1" applyFill="1" applyBorder="1" applyAlignment="1">
      <alignment horizontal="right" vertical="center" wrapText="1" indent="1"/>
    </xf>
    <xf numFmtId="0" fontId="31" fillId="8" borderId="16" xfId="0" applyFont="1" applyFill="1" applyBorder="1" applyAlignment="1">
      <alignment horizontal="left" vertical="center" wrapText="1" indent="1"/>
    </xf>
    <xf numFmtId="0" fontId="34" fillId="4" borderId="0" xfId="0" applyFont="1" applyFill="1" applyAlignment="1">
      <alignment horizontal="right" vertical="center"/>
    </xf>
    <xf numFmtId="0" fontId="32" fillId="8" borderId="17" xfId="0" applyFont="1" applyFill="1" applyBorder="1" applyAlignment="1">
      <alignment horizontal="right" vertical="center" wrapText="1" indent="1"/>
    </xf>
    <xf numFmtId="0" fontId="15" fillId="0" borderId="0" xfId="0" applyFont="1" applyAlignment="1">
      <alignment horizontal="left" vertical="center"/>
    </xf>
    <xf numFmtId="0" fontId="16" fillId="3" borderId="19" xfId="0" applyFont="1" applyFill="1" applyBorder="1" applyAlignment="1">
      <alignment horizontal="center" vertical="center" wrapText="1"/>
    </xf>
    <xf numFmtId="0" fontId="16" fillId="0" borderId="1" xfId="0" applyFont="1" applyBorder="1" applyAlignment="1">
      <alignment horizontal="center" vertical="center"/>
    </xf>
    <xf numFmtId="0" fontId="5" fillId="0" borderId="21" xfId="0" applyFont="1" applyBorder="1" applyAlignment="1">
      <alignment horizontal="center" vertical="center"/>
    </xf>
    <xf numFmtId="0" fontId="3" fillId="0" borderId="22" xfId="0" applyFont="1" applyBorder="1" applyAlignment="1" applyProtection="1">
      <alignment wrapText="1"/>
      <protection locked="0"/>
    </xf>
    <xf numFmtId="14" fontId="3" fillId="0" borderId="22" xfId="0" applyNumberFormat="1" applyFont="1" applyBorder="1" applyAlignment="1" applyProtection="1">
      <alignment wrapText="1"/>
      <protection locked="0"/>
    </xf>
    <xf numFmtId="0" fontId="12" fillId="5" borderId="22" xfId="0" applyFont="1" applyFill="1" applyBorder="1" applyAlignment="1" applyProtection="1">
      <alignment wrapText="1"/>
      <protection locked="0"/>
    </xf>
    <xf numFmtId="0" fontId="35" fillId="2" borderId="20" xfId="0" applyFont="1" applyFill="1" applyBorder="1" applyAlignment="1">
      <alignment wrapText="1"/>
    </xf>
    <xf numFmtId="0" fontId="36" fillId="8" borderId="18" xfId="1" applyFont="1" applyFill="1" applyBorder="1" applyAlignment="1">
      <alignment horizontal="center" vertical="center" wrapText="1"/>
    </xf>
    <xf numFmtId="0" fontId="1"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9" xfId="0" applyFont="1" applyFill="1" applyBorder="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6" fillId="3" borderId="1" xfId="0" applyFont="1" applyFill="1" applyBorder="1" applyAlignment="1">
      <alignment horizontal="center" vertical="center" wrapText="1"/>
    </xf>
    <xf numFmtId="0" fontId="24" fillId="7" borderId="0" xfId="0" applyFont="1" applyFill="1" applyAlignment="1">
      <alignment horizontal="left" vertical="center"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30" fillId="7" borderId="7"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28" fillId="7" borderId="7"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0" xfId="0" applyFont="1" applyFill="1" applyAlignment="1">
      <alignment horizontal="center" vertical="center"/>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right" vertical="center"/>
    </xf>
    <xf numFmtId="0" fontId="14" fillId="5" borderId="4" xfId="0" applyFont="1" applyFill="1" applyBorder="1" applyAlignment="1" applyProtection="1">
      <alignment horizontal="left" vertical="center"/>
      <protection locked="0"/>
    </xf>
    <xf numFmtId="0" fontId="14" fillId="5" borderId="5" xfId="0" applyFont="1" applyFill="1" applyBorder="1" applyAlignment="1" applyProtection="1">
      <alignment horizontal="left" vertical="center"/>
      <protection locked="0"/>
    </xf>
    <xf numFmtId="49" fontId="14" fillId="5" borderId="4" xfId="0" applyNumberFormat="1" applyFont="1" applyFill="1" applyBorder="1" applyAlignment="1" applyProtection="1">
      <alignment horizontal="left" vertical="center"/>
      <protection locked="0"/>
    </xf>
    <xf numFmtId="49" fontId="14" fillId="5" borderId="3" xfId="0" applyNumberFormat="1" applyFont="1" applyFill="1" applyBorder="1" applyAlignment="1" applyProtection="1">
      <alignment horizontal="left" vertical="center"/>
      <protection locked="0"/>
    </xf>
    <xf numFmtId="49" fontId="14" fillId="5" borderId="5" xfId="0" applyNumberFormat="1" applyFont="1" applyFill="1" applyBorder="1" applyAlignment="1" applyProtection="1">
      <alignment horizontal="left" vertical="center"/>
      <protection locked="0"/>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24" fillId="7" borderId="0" xfId="0" applyFont="1" applyFill="1" applyAlignment="1">
      <alignment horizontal="left" vertical="center"/>
    </xf>
    <xf numFmtId="14" fontId="14" fillId="5" borderId="4" xfId="0" applyNumberFormat="1" applyFont="1" applyFill="1" applyBorder="1" applyAlignment="1" applyProtection="1">
      <alignment horizontal="left" vertical="center"/>
      <protection locked="0"/>
    </xf>
    <xf numFmtId="14" fontId="14" fillId="5" borderId="5" xfId="0" applyNumberFormat="1" applyFont="1" applyFill="1" applyBorder="1" applyAlignment="1" applyProtection="1">
      <alignment horizontal="left" vertical="center"/>
      <protection locked="0"/>
    </xf>
    <xf numFmtId="0" fontId="2" fillId="0" borderId="6" xfId="0" applyFont="1" applyBorder="1" applyAlignment="1">
      <alignment horizontal="right" vertical="center"/>
    </xf>
    <xf numFmtId="0" fontId="14" fillId="5" borderId="3" xfId="0" applyFont="1" applyFill="1" applyBorder="1" applyAlignment="1" applyProtection="1">
      <alignment horizontal="left" vertical="center"/>
      <protection locked="0"/>
    </xf>
    <xf numFmtId="0" fontId="11" fillId="0" borderId="0" xfId="1" applyFont="1" applyAlignment="1" applyProtection="1">
      <alignment horizontal="center" vertical="center"/>
    </xf>
    <xf numFmtId="0" fontId="13" fillId="0" borderId="0" xfId="0" applyFont="1" applyAlignment="1">
      <alignment horizontal="right"/>
    </xf>
    <xf numFmtId="0" fontId="2" fillId="0" borderId="0" xfId="0" applyFont="1" applyAlignment="1" applyProtection="1">
      <alignment horizontal="right" vertical="center"/>
      <protection locked="0"/>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12">
    <dxf>
      <font>
        <color auto="1"/>
      </font>
      <fill>
        <patternFill>
          <bgColor rgb="FFFFFF00"/>
        </pattern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657225</xdr:colOff>
      <xdr:row>3</xdr:row>
      <xdr:rowOff>102064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31</xdr:row>
      <xdr:rowOff>0</xdr:rowOff>
    </xdr:from>
    <xdr:to>
      <xdr:col>7</xdr:col>
      <xdr:colOff>895350</xdr:colOff>
      <xdr:row>31</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110860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428625</xdr:colOff>
      <xdr:row>1</xdr:row>
      <xdr:rowOff>9525</xdr:rowOff>
    </xdr:from>
    <xdr:to>
      <xdr:col>15</xdr:col>
      <xdr:colOff>0</xdr:colOff>
      <xdr:row>4</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44700" y="209550"/>
          <a:ext cx="1438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itb-my.sharepoint.com/personal/alison_linley_citb_co_uk/Documents/Desktop/Current%20work%20being%20undertaken/2022-2023-advanced-craft-application-13-april-2022%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Employer Details"/>
      <sheetName val="Training Details"/>
      <sheetName val="Sheet1"/>
    </sheetNames>
    <sheetDataSet>
      <sheetData sheetId="0" refreshError="1"/>
      <sheetData sheetId="1"/>
      <sheetData sheetId="2" refreshError="1"/>
      <sheetData sheetId="3">
        <row r="1">
          <cell r="A1" t="str">
            <v>BG</v>
          </cell>
          <cell r="B1">
            <v>5</v>
          </cell>
          <cell r="C1" t="str">
            <v>A</v>
          </cell>
          <cell r="D1">
            <v>0</v>
          </cell>
          <cell r="E1" t="str">
            <v>A</v>
          </cell>
          <cell r="F1">
            <v>0</v>
          </cell>
          <cell r="G1" t="str">
            <v>A</v>
          </cell>
          <cell r="H1">
            <v>1</v>
          </cell>
        </row>
        <row r="2">
          <cell r="A2" t="str">
            <v>GB</v>
          </cell>
          <cell r="B2">
            <v>5</v>
          </cell>
          <cell r="C2" t="str">
            <v>B</v>
          </cell>
          <cell r="D2">
            <v>0</v>
          </cell>
          <cell r="E2" t="str">
            <v>B</v>
          </cell>
          <cell r="F2">
            <v>0</v>
          </cell>
          <cell r="G2" t="str">
            <v>B</v>
          </cell>
          <cell r="H2">
            <v>1</v>
          </cell>
        </row>
        <row r="3">
          <cell r="A3" t="str">
            <v>KN</v>
          </cell>
          <cell r="B3">
            <v>5</v>
          </cell>
          <cell r="C3" t="str">
            <v>C</v>
          </cell>
          <cell r="D3">
            <v>0</v>
          </cell>
          <cell r="E3" t="str">
            <v>C</v>
          </cell>
          <cell r="F3">
            <v>0</v>
          </cell>
          <cell r="G3" t="str">
            <v>C</v>
          </cell>
          <cell r="H3">
            <v>1</v>
          </cell>
        </row>
        <row r="4">
          <cell r="A4" t="str">
            <v>NK</v>
          </cell>
          <cell r="B4">
            <v>5</v>
          </cell>
          <cell r="C4" t="str">
            <v>E</v>
          </cell>
          <cell r="D4">
            <v>0</v>
          </cell>
          <cell r="E4" t="str">
            <v>E</v>
          </cell>
          <cell r="F4">
            <v>0</v>
          </cell>
          <cell r="G4" t="str">
            <v>D</v>
          </cell>
          <cell r="H4">
            <v>1</v>
          </cell>
        </row>
        <row r="5">
          <cell r="A5" t="str">
            <v>NT</v>
          </cell>
          <cell r="B5">
            <v>5</v>
          </cell>
          <cell r="C5" t="str">
            <v>F</v>
          </cell>
          <cell r="D5">
            <v>0</v>
          </cell>
          <cell r="E5" t="str">
            <v>F</v>
          </cell>
          <cell r="F5">
            <v>0</v>
          </cell>
        </row>
        <row r="6">
          <cell r="A6" t="str">
            <v>TN</v>
          </cell>
          <cell r="B6">
            <v>5</v>
          </cell>
          <cell r="C6" t="str">
            <v>G</v>
          </cell>
          <cell r="D6">
            <v>0</v>
          </cell>
          <cell r="E6" t="str">
            <v>G</v>
          </cell>
          <cell r="F6">
            <v>0</v>
          </cell>
        </row>
        <row r="7">
          <cell r="A7" t="str">
            <v>ZZ</v>
          </cell>
          <cell r="B7">
            <v>5</v>
          </cell>
          <cell r="C7" t="str">
            <v>H</v>
          </cell>
          <cell r="D7">
            <v>0</v>
          </cell>
          <cell r="E7" t="str">
            <v>H</v>
          </cell>
          <cell r="F7">
            <v>0</v>
          </cell>
        </row>
        <row r="8">
          <cell r="C8" t="str">
            <v>J</v>
          </cell>
          <cell r="D8">
            <v>0</v>
          </cell>
          <cell r="E8" t="str">
            <v>J</v>
          </cell>
          <cell r="F8">
            <v>0</v>
          </cell>
        </row>
        <row r="9">
          <cell r="C9" t="str">
            <v>K</v>
          </cell>
          <cell r="D9">
            <v>0</v>
          </cell>
          <cell r="E9" t="str">
            <v>K</v>
          </cell>
          <cell r="F9">
            <v>0</v>
          </cell>
        </row>
        <row r="10">
          <cell r="C10" t="str">
            <v>L</v>
          </cell>
          <cell r="D10">
            <v>0</v>
          </cell>
          <cell r="E10" t="str">
            <v>L</v>
          </cell>
          <cell r="F10">
            <v>0</v>
          </cell>
        </row>
        <row r="11">
          <cell r="C11" t="str">
            <v>M</v>
          </cell>
          <cell r="D11">
            <v>0</v>
          </cell>
          <cell r="E11" t="str">
            <v>M</v>
          </cell>
          <cell r="F11">
            <v>0</v>
          </cell>
        </row>
        <row r="12">
          <cell r="C12" t="str">
            <v>N</v>
          </cell>
          <cell r="D12">
            <v>0</v>
          </cell>
          <cell r="E12" t="str">
            <v>N</v>
          </cell>
          <cell r="F12">
            <v>0</v>
          </cell>
        </row>
        <row r="13">
          <cell r="C13" t="str">
            <v>O</v>
          </cell>
          <cell r="D13">
            <v>0</v>
          </cell>
          <cell r="E13" t="str">
            <v>P</v>
          </cell>
          <cell r="F13">
            <v>0</v>
          </cell>
        </row>
        <row r="14">
          <cell r="C14" t="str">
            <v>P</v>
          </cell>
          <cell r="D14">
            <v>0</v>
          </cell>
          <cell r="E14" t="str">
            <v>R</v>
          </cell>
          <cell r="F14">
            <v>0</v>
          </cell>
        </row>
        <row r="15">
          <cell r="C15" t="str">
            <v>R</v>
          </cell>
          <cell r="D15">
            <v>0</v>
          </cell>
          <cell r="E15" t="str">
            <v>S</v>
          </cell>
          <cell r="F15">
            <v>0</v>
          </cell>
        </row>
        <row r="16">
          <cell r="C16" t="str">
            <v>S</v>
          </cell>
          <cell r="D16">
            <v>0</v>
          </cell>
          <cell r="E16" t="str">
            <v>T</v>
          </cell>
          <cell r="F16">
            <v>0</v>
          </cell>
        </row>
        <row r="17">
          <cell r="C17" t="str">
            <v>T</v>
          </cell>
          <cell r="D17">
            <v>0</v>
          </cell>
          <cell r="E17" t="str">
            <v>W</v>
          </cell>
          <cell r="F17">
            <v>0</v>
          </cell>
        </row>
        <row r="18">
          <cell r="C18" t="str">
            <v>W</v>
          </cell>
          <cell r="D18">
            <v>0</v>
          </cell>
          <cell r="E18" t="str">
            <v>X</v>
          </cell>
          <cell r="F18">
            <v>0</v>
          </cell>
        </row>
        <row r="19">
          <cell r="C19" t="str">
            <v>X</v>
          </cell>
          <cell r="D19">
            <v>0</v>
          </cell>
          <cell r="E19" t="str">
            <v>Y</v>
          </cell>
          <cell r="F19">
            <v>0</v>
          </cell>
        </row>
        <row r="20">
          <cell r="C20" t="str">
            <v>Y</v>
          </cell>
          <cell r="D20">
            <v>0</v>
          </cell>
          <cell r="E20" t="str">
            <v>Z</v>
          </cell>
          <cell r="F20">
            <v>0</v>
          </cell>
        </row>
        <row r="21">
          <cell r="C21" t="str">
            <v>Z</v>
          </cell>
          <cell r="D21">
            <v>0</v>
          </cell>
        </row>
      </sheetData>
    </sheetDataSet>
  </externalBook>
</externalLink>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I31"/>
  <sheetViews>
    <sheetView showGridLines="0" showRowColHeaders="0" tabSelected="1" zoomScaleNormal="100" workbookViewId="0">
      <selection activeCell="AE30" sqref="AE30"/>
    </sheetView>
  </sheetViews>
  <sheetFormatPr defaultColWidth="0" defaultRowHeight="14.25" zeroHeight="1" x14ac:dyDescent="0.2"/>
  <cols>
    <col min="1" max="1" width="5.625" customWidth="1"/>
    <col min="2" max="2" width="1.375" style="7" customWidth="1"/>
    <col min="3" max="9" width="6.875" style="7" customWidth="1"/>
    <col min="10" max="10" width="1.375" style="7" customWidth="1"/>
    <col min="11" max="11" width="5.625" style="7" customWidth="1"/>
    <col min="12" max="12" width="1.375" style="7" customWidth="1"/>
    <col min="13" max="19" width="6.875" style="7" customWidth="1"/>
    <col min="20" max="20" width="1.375" style="7" customWidth="1"/>
    <col min="21" max="21" width="5.625" style="7" customWidth="1"/>
    <col min="22" max="22" width="1.375" style="7" customWidth="1"/>
    <col min="23" max="29" width="6.875" style="7" customWidth="1"/>
    <col min="30" max="31" width="1.375" style="7" customWidth="1"/>
    <col min="32" max="32" width="9.375" style="7" customWidth="1"/>
    <col min="33" max="33" width="9.25" style="7" customWidth="1"/>
    <col min="34" max="34" width="1.375" customWidth="1"/>
    <col min="35" max="16384" width="9" hidden="1"/>
  </cols>
  <sheetData>
    <row r="1" spans="1:34" s="8" customFormat="1" ht="16.5" customHeight="1" x14ac:dyDescent="0.2">
      <c r="A1"/>
      <c r="B1" s="12"/>
      <c r="C1" s="12"/>
      <c r="D1" s="12"/>
      <c r="E1" s="12"/>
      <c r="F1" s="12"/>
      <c r="G1" s="12"/>
      <c r="H1" s="12"/>
      <c r="I1" s="12"/>
      <c r="J1" s="12"/>
      <c r="K1" s="12"/>
      <c r="L1" s="12"/>
      <c r="M1" s="12"/>
      <c r="N1" s="12"/>
      <c r="O1" s="12"/>
      <c r="P1" s="12"/>
      <c r="Q1" s="12"/>
      <c r="R1" s="12"/>
      <c r="S1" s="12"/>
      <c r="T1" s="12"/>
      <c r="U1" s="12"/>
      <c r="V1" s="12"/>
      <c r="W1" s="12"/>
      <c r="X1" s="12"/>
      <c r="Y1" s="12"/>
      <c r="Z1" s="12"/>
      <c r="AA1" s="12"/>
      <c r="AB1" s="3"/>
      <c r="AC1" s="3"/>
      <c r="AD1" s="3"/>
      <c r="AE1" s="3"/>
      <c r="AF1"/>
      <c r="AG1"/>
      <c r="AH1"/>
    </row>
    <row r="2" spans="1:34" s="8" customFormat="1" ht="9.75" customHeight="1" x14ac:dyDescent="0.2">
      <c r="A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49"/>
      <c r="AF2" s="43"/>
      <c r="AG2" s="43"/>
      <c r="AH2"/>
    </row>
    <row r="3" spans="1:34" s="8" customFormat="1" ht="14.25" customHeight="1" x14ac:dyDescent="0.2">
      <c r="A3"/>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49"/>
      <c r="AF3" s="43"/>
      <c r="AG3" s="43"/>
      <c r="AH3"/>
    </row>
    <row r="4" spans="1:34" s="8" customFormat="1" ht="14.25" customHeight="1" thickBot="1" x14ac:dyDescent="0.25">
      <c r="A4"/>
      <c r="B4" s="14"/>
      <c r="C4" s="13"/>
      <c r="D4" s="13"/>
      <c r="E4" s="13"/>
      <c r="F4" s="13"/>
      <c r="G4" s="13"/>
      <c r="H4" s="13"/>
      <c r="I4" s="13"/>
      <c r="J4" s="13"/>
      <c r="K4" s="13"/>
      <c r="L4" s="12"/>
      <c r="M4" s="12"/>
      <c r="N4" s="12"/>
      <c r="O4" s="12"/>
      <c r="P4" s="12"/>
      <c r="Q4" s="12"/>
      <c r="R4" s="12"/>
      <c r="S4" s="12"/>
      <c r="T4" s="12"/>
      <c r="U4" s="12"/>
      <c r="V4" s="12"/>
      <c r="W4" s="12"/>
      <c r="X4" s="12"/>
      <c r="Y4" s="12"/>
      <c r="Z4" s="12"/>
      <c r="AA4" s="12"/>
      <c r="AB4" s="3"/>
      <c r="AC4" s="3"/>
      <c r="AD4" s="3"/>
      <c r="AE4" s="3"/>
      <c r="AF4"/>
      <c r="AG4"/>
      <c r="AH4"/>
    </row>
    <row r="5" spans="1:34" ht="14.25" customHeight="1" x14ac:dyDescent="0.2">
      <c r="B5" s="44"/>
      <c r="C5" s="88" t="s">
        <v>1</v>
      </c>
      <c r="D5" s="88"/>
      <c r="E5" s="88"/>
      <c r="F5" s="88"/>
      <c r="G5" s="88"/>
      <c r="H5" s="88"/>
      <c r="I5" s="88"/>
      <c r="J5" s="88"/>
      <c r="K5" s="88"/>
      <c r="L5" s="88"/>
      <c r="M5" s="88"/>
      <c r="N5" s="88"/>
      <c r="O5" s="88"/>
      <c r="P5" s="88"/>
      <c r="Q5" s="88"/>
      <c r="R5" s="88"/>
      <c r="S5" s="88"/>
      <c r="T5" s="88"/>
      <c r="U5" s="88"/>
      <c r="V5" s="88"/>
      <c r="W5" s="88"/>
      <c r="X5" s="88"/>
      <c r="Y5" s="88"/>
      <c r="Z5" s="88"/>
      <c r="AA5" s="88"/>
      <c r="AB5" s="88"/>
      <c r="AC5" s="88"/>
      <c r="AD5" s="45"/>
      <c r="AE5" s="8"/>
      <c r="AF5" s="78" t="s">
        <v>2</v>
      </c>
      <c r="AG5" s="79"/>
    </row>
    <row r="6" spans="1:34" ht="15" customHeight="1" x14ac:dyDescent="0.2">
      <c r="B6" s="46"/>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32"/>
      <c r="AE6" s="3"/>
      <c r="AF6" s="55" t="s">
        <v>3</v>
      </c>
      <c r="AG6" s="56" t="s">
        <v>4</v>
      </c>
    </row>
    <row r="7" spans="1:34" ht="14.25" customHeight="1" thickBot="1" x14ac:dyDescent="0.25">
      <c r="B7" s="47"/>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20"/>
      <c r="AE7"/>
      <c r="AF7" s="58" t="s">
        <v>5</v>
      </c>
      <c r="AG7" s="67">
        <f>COUNTIF('Training Details'!$C$14:$C$496,"*")</f>
        <v>0</v>
      </c>
    </row>
    <row r="8" spans="1:34" ht="14.25" customHeight="1" x14ac:dyDescent="0.2">
      <c r="B8" s="47"/>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20"/>
      <c r="AE8"/>
      <c r="AF8" s="8"/>
      <c r="AG8" s="8"/>
    </row>
    <row r="9" spans="1:34" ht="14.25" customHeight="1" x14ac:dyDescent="0.2">
      <c r="B9" s="47"/>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20"/>
      <c r="AE9"/>
      <c r="AF9"/>
      <c r="AG9"/>
    </row>
    <row r="10" spans="1:34" ht="14.25" customHeight="1" x14ac:dyDescent="0.2">
      <c r="B10" s="47"/>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20"/>
      <c r="AE10"/>
      <c r="AF10"/>
      <c r="AG10"/>
    </row>
    <row r="11" spans="1:34" ht="14.25" customHeight="1" x14ac:dyDescent="0.2">
      <c r="B11" s="47"/>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20"/>
      <c r="AE11"/>
      <c r="AF11"/>
      <c r="AG11"/>
    </row>
    <row r="12" spans="1:34" ht="36.75" customHeight="1" thickBot="1" x14ac:dyDescent="0.25">
      <c r="B12" s="48"/>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26"/>
      <c r="AE12"/>
      <c r="AF12"/>
      <c r="AG12"/>
    </row>
    <row r="13" spans="1:34" ht="15" customHeight="1" x14ac:dyDescent="0.2">
      <c r="B13"/>
      <c r="C13"/>
      <c r="D13"/>
      <c r="E13"/>
      <c r="F13"/>
      <c r="G13"/>
      <c r="H13"/>
      <c r="I13"/>
      <c r="J13"/>
      <c r="K13"/>
      <c r="L13"/>
      <c r="M13" s="12"/>
      <c r="N13" s="12"/>
      <c r="O13" s="12"/>
      <c r="P13" s="12"/>
      <c r="Q13" s="12"/>
      <c r="R13" s="12"/>
      <c r="S13" s="12"/>
      <c r="T13" s="12"/>
      <c r="U13" s="12"/>
      <c r="V13" s="12"/>
      <c r="W13" s="12"/>
      <c r="X13" s="12"/>
      <c r="Y13" s="12"/>
      <c r="Z13" s="12"/>
      <c r="AA13"/>
      <c r="AB13"/>
      <c r="AC13"/>
      <c r="AD13"/>
      <c r="AE13"/>
      <c r="AF13"/>
      <c r="AG13"/>
    </row>
    <row r="14" spans="1:34" ht="18.75" customHeight="1" x14ac:dyDescent="0.3">
      <c r="B14" s="36" t="s">
        <v>6</v>
      </c>
      <c r="C14"/>
      <c r="D14"/>
      <c r="E14"/>
      <c r="F14"/>
      <c r="G14"/>
      <c r="H14"/>
      <c r="I14"/>
      <c r="J14"/>
      <c r="K14"/>
      <c r="L14"/>
      <c r="M14" s="12"/>
      <c r="N14" s="12"/>
      <c r="O14" s="12"/>
      <c r="P14" s="12"/>
      <c r="Q14" s="12"/>
      <c r="R14" s="12"/>
      <c r="S14" s="12"/>
      <c r="T14" s="12"/>
      <c r="U14" s="12"/>
      <c r="V14" s="12"/>
      <c r="W14" s="12"/>
      <c r="X14" s="12"/>
      <c r="Y14" s="12"/>
      <c r="Z14" s="12"/>
      <c r="AA14"/>
      <c r="AB14"/>
      <c r="AC14"/>
      <c r="AD14"/>
      <c r="AE14"/>
      <c r="AF14"/>
      <c r="AG14" s="3"/>
    </row>
    <row r="15" spans="1:34" ht="7.5" customHeight="1" thickBot="1" x14ac:dyDescent="0.25">
      <c r="B15"/>
      <c r="C15"/>
      <c r="D15"/>
      <c r="E15"/>
      <c r="F15"/>
      <c r="G15"/>
      <c r="H15"/>
      <c r="I15"/>
      <c r="J15"/>
      <c r="K15"/>
      <c r="L15"/>
      <c r="M15" s="12"/>
      <c r="N15" s="12"/>
      <c r="O15" s="12"/>
      <c r="P15" s="12"/>
      <c r="Q15" s="12"/>
      <c r="R15" s="12"/>
      <c r="S15" s="12"/>
      <c r="T15" s="12"/>
      <c r="U15" s="12"/>
      <c r="V15" s="12"/>
      <c r="W15" s="12"/>
      <c r="X15" s="12"/>
      <c r="Y15" s="12"/>
      <c r="Z15" s="12"/>
      <c r="AA15"/>
      <c r="AB15"/>
      <c r="AC15"/>
      <c r="AD15"/>
      <c r="AE15"/>
      <c r="AF15"/>
      <c r="AG15"/>
    </row>
    <row r="16" spans="1:34" ht="14.25" customHeight="1" x14ac:dyDescent="0.2">
      <c r="B16" s="80">
        <v>1</v>
      </c>
      <c r="C16" s="81"/>
      <c r="D16" s="84" t="s">
        <v>7</v>
      </c>
      <c r="E16" s="84"/>
      <c r="F16" s="84"/>
      <c r="G16" s="84"/>
      <c r="H16" s="84"/>
      <c r="I16" s="84"/>
      <c r="J16" s="85"/>
      <c r="K16"/>
      <c r="L16" s="80">
        <v>2</v>
      </c>
      <c r="M16" s="81"/>
      <c r="N16" s="84" t="s">
        <v>8</v>
      </c>
      <c r="O16" s="84"/>
      <c r="P16" s="84"/>
      <c r="Q16" s="84"/>
      <c r="R16" s="84"/>
      <c r="S16" s="84"/>
      <c r="T16" s="85"/>
      <c r="U16" s="12"/>
      <c r="V16" s="80">
        <v>3</v>
      </c>
      <c r="W16" s="81"/>
      <c r="X16" s="84" t="s">
        <v>9</v>
      </c>
      <c r="Y16" s="84"/>
      <c r="Z16" s="84"/>
      <c r="AA16" s="84"/>
      <c r="AB16" s="84"/>
      <c r="AC16" s="84"/>
      <c r="AD16" s="85"/>
      <c r="AE16"/>
      <c r="AF16"/>
      <c r="AG16"/>
    </row>
    <row r="17" spans="1:35" x14ac:dyDescent="0.2">
      <c r="B17" s="82"/>
      <c r="C17" s="83"/>
      <c r="D17" s="86"/>
      <c r="E17" s="86"/>
      <c r="F17" s="86"/>
      <c r="G17" s="86"/>
      <c r="H17" s="86"/>
      <c r="I17" s="86"/>
      <c r="J17" s="87"/>
      <c r="K17"/>
      <c r="L17" s="82"/>
      <c r="M17" s="83"/>
      <c r="N17" s="86"/>
      <c r="O17" s="86"/>
      <c r="P17" s="86"/>
      <c r="Q17" s="86"/>
      <c r="R17" s="86"/>
      <c r="S17" s="86"/>
      <c r="T17" s="87"/>
      <c r="U17" s="12"/>
      <c r="V17" s="82"/>
      <c r="W17" s="83"/>
      <c r="X17" s="86"/>
      <c r="Y17" s="86"/>
      <c r="Z17" s="86"/>
      <c r="AA17" s="86"/>
      <c r="AB17" s="86"/>
      <c r="AC17" s="86"/>
      <c r="AD17" s="87"/>
      <c r="AE17"/>
      <c r="AF17"/>
      <c r="AG17"/>
    </row>
    <row r="18" spans="1:35" ht="13.5" customHeight="1" x14ac:dyDescent="0.2">
      <c r="B18" s="82"/>
      <c r="C18" s="83"/>
      <c r="D18" s="86"/>
      <c r="E18" s="86"/>
      <c r="F18" s="86"/>
      <c r="G18" s="86"/>
      <c r="H18" s="86"/>
      <c r="I18" s="86"/>
      <c r="J18" s="87"/>
      <c r="K18"/>
      <c r="L18" s="82"/>
      <c r="M18" s="83"/>
      <c r="N18" s="86"/>
      <c r="O18" s="86"/>
      <c r="P18" s="86"/>
      <c r="Q18" s="86"/>
      <c r="R18" s="86"/>
      <c r="S18" s="86"/>
      <c r="T18" s="87"/>
      <c r="U18" s="12"/>
      <c r="V18" s="82"/>
      <c r="W18" s="83"/>
      <c r="X18" s="86"/>
      <c r="Y18" s="86"/>
      <c r="Z18" s="86"/>
      <c r="AA18" s="86"/>
      <c r="AB18" s="86"/>
      <c r="AC18" s="86"/>
      <c r="AD18" s="87"/>
      <c r="AE18"/>
      <c r="AF18"/>
      <c r="AG18"/>
    </row>
    <row r="19" spans="1:35" ht="14.25" customHeight="1" x14ac:dyDescent="0.2">
      <c r="B19" s="19"/>
      <c r="C19" s="76" t="s">
        <v>10</v>
      </c>
      <c r="D19" s="76"/>
      <c r="E19" s="76"/>
      <c r="F19" s="76"/>
      <c r="G19" s="76"/>
      <c r="H19" s="76"/>
      <c r="I19" s="76"/>
      <c r="J19" s="20"/>
      <c r="K19"/>
      <c r="L19" s="19"/>
      <c r="M19" s="76" t="s">
        <v>11</v>
      </c>
      <c r="N19" s="76"/>
      <c r="O19" s="76"/>
      <c r="P19" s="76"/>
      <c r="Q19" s="76"/>
      <c r="R19" s="76"/>
      <c r="S19" s="76"/>
      <c r="T19" s="54"/>
      <c r="U19" s="12"/>
      <c r="V19" s="46"/>
      <c r="W19" s="76" t="s">
        <v>12</v>
      </c>
      <c r="X19" s="76"/>
      <c r="Y19" s="76"/>
      <c r="Z19" s="76"/>
      <c r="AA19" s="76"/>
      <c r="AB19" s="76"/>
      <c r="AC19" s="76"/>
      <c r="AD19" s="20"/>
      <c r="AE19"/>
      <c r="AF19"/>
      <c r="AG19"/>
    </row>
    <row r="20" spans="1:35" ht="14.25" customHeight="1" x14ac:dyDescent="0.2">
      <c r="B20" s="19"/>
      <c r="C20" s="76"/>
      <c r="D20" s="76"/>
      <c r="E20" s="76"/>
      <c r="F20" s="76"/>
      <c r="G20" s="76"/>
      <c r="H20" s="76"/>
      <c r="I20" s="76"/>
      <c r="J20" s="20"/>
      <c r="K20"/>
      <c r="L20" s="19"/>
      <c r="M20" s="76"/>
      <c r="N20" s="76"/>
      <c r="O20" s="76"/>
      <c r="P20" s="76"/>
      <c r="Q20" s="76"/>
      <c r="R20" s="76"/>
      <c r="S20" s="76"/>
      <c r="T20" s="54"/>
      <c r="U20" s="12"/>
      <c r="V20" s="46"/>
      <c r="W20" s="76"/>
      <c r="X20" s="76"/>
      <c r="Y20" s="76"/>
      <c r="Z20" s="76"/>
      <c r="AA20" s="76"/>
      <c r="AB20" s="76"/>
      <c r="AC20" s="76"/>
      <c r="AD20" s="20"/>
      <c r="AE20"/>
      <c r="AF20" s="2"/>
      <c r="AG20" s="2"/>
    </row>
    <row r="21" spans="1:35" ht="14.25" customHeight="1" x14ac:dyDescent="0.2">
      <c r="B21" s="19"/>
      <c r="C21" s="76"/>
      <c r="D21" s="76"/>
      <c r="E21" s="76"/>
      <c r="F21" s="76"/>
      <c r="G21" s="76"/>
      <c r="H21" s="76"/>
      <c r="I21" s="76"/>
      <c r="J21" s="20"/>
      <c r="K21"/>
      <c r="L21" s="19"/>
      <c r="M21" s="76"/>
      <c r="N21" s="76"/>
      <c r="O21" s="76"/>
      <c r="P21" s="76"/>
      <c r="Q21" s="76"/>
      <c r="R21" s="76"/>
      <c r="S21" s="76"/>
      <c r="T21" s="54"/>
      <c r="U21" s="12"/>
      <c r="V21" s="46"/>
      <c r="W21" s="76"/>
      <c r="X21" s="76"/>
      <c r="Y21" s="76"/>
      <c r="Z21" s="76"/>
      <c r="AA21" s="76"/>
      <c r="AB21" s="76"/>
      <c r="AC21" s="76"/>
      <c r="AD21" s="20"/>
      <c r="AE21"/>
      <c r="AF21" s="2"/>
      <c r="AG21" s="2"/>
    </row>
    <row r="22" spans="1:35" ht="14.25" customHeight="1" x14ac:dyDescent="0.2">
      <c r="B22" s="19"/>
      <c r="C22" s="76"/>
      <c r="D22" s="76"/>
      <c r="E22" s="76"/>
      <c r="F22" s="76"/>
      <c r="G22" s="76"/>
      <c r="H22" s="76"/>
      <c r="I22" s="76"/>
      <c r="J22" s="20"/>
      <c r="K22"/>
      <c r="L22" s="19"/>
      <c r="M22" s="76"/>
      <c r="N22" s="76"/>
      <c r="O22" s="76"/>
      <c r="P22" s="76"/>
      <c r="Q22" s="76"/>
      <c r="R22" s="76"/>
      <c r="S22" s="76"/>
      <c r="T22" s="54"/>
      <c r="U22" s="12"/>
      <c r="V22" s="46"/>
      <c r="W22" s="76"/>
      <c r="X22" s="76"/>
      <c r="Y22" s="76"/>
      <c r="Z22" s="76"/>
      <c r="AA22" s="76"/>
      <c r="AB22" s="76"/>
      <c r="AC22" s="76"/>
      <c r="AD22" s="54"/>
      <c r="AE22" s="12"/>
      <c r="AF22" s="2"/>
      <c r="AG22" s="2"/>
    </row>
    <row r="23" spans="1:35" s="2" customFormat="1" ht="14.25" customHeight="1" x14ac:dyDescent="0.2">
      <c r="B23" s="19"/>
      <c r="C23" s="76"/>
      <c r="D23" s="76"/>
      <c r="E23" s="76"/>
      <c r="F23" s="76"/>
      <c r="G23" s="76"/>
      <c r="H23" s="76"/>
      <c r="I23" s="76"/>
      <c r="J23" s="20"/>
      <c r="K23"/>
      <c r="L23" s="19"/>
      <c r="M23" s="76"/>
      <c r="N23" s="76"/>
      <c r="O23" s="76"/>
      <c r="P23" s="76"/>
      <c r="Q23" s="76"/>
      <c r="R23" s="76"/>
      <c r="S23" s="76"/>
      <c r="T23" s="20"/>
      <c r="U23"/>
      <c r="V23" s="19"/>
      <c r="W23" s="76"/>
      <c r="X23" s="76"/>
      <c r="Y23" s="76"/>
      <c r="Z23" s="76"/>
      <c r="AA23" s="76"/>
      <c r="AB23" s="76"/>
      <c r="AC23" s="76"/>
      <c r="AD23" s="51"/>
    </row>
    <row r="24" spans="1:35" s="2" customFormat="1" ht="14.25" customHeight="1" x14ac:dyDescent="0.2">
      <c r="B24" s="19"/>
      <c r="C24" s="76"/>
      <c r="D24" s="76"/>
      <c r="E24" s="76"/>
      <c r="F24" s="76"/>
      <c r="G24" s="76"/>
      <c r="H24" s="76"/>
      <c r="I24" s="76"/>
      <c r="J24" s="20"/>
      <c r="K24"/>
      <c r="L24" s="19"/>
      <c r="M24" s="76"/>
      <c r="N24" s="76"/>
      <c r="O24" s="76"/>
      <c r="P24" s="76"/>
      <c r="Q24" s="76"/>
      <c r="R24" s="76"/>
      <c r="S24" s="76"/>
      <c r="T24" s="20"/>
      <c r="U24"/>
      <c r="V24" s="19"/>
      <c r="W24" s="76"/>
      <c r="X24" s="76"/>
      <c r="Y24" s="76"/>
      <c r="Z24" s="76"/>
      <c r="AA24" s="76"/>
      <c r="AB24" s="76"/>
      <c r="AC24" s="76"/>
      <c r="AD24" s="51"/>
    </row>
    <row r="25" spans="1:35" s="9" customFormat="1" x14ac:dyDescent="0.2">
      <c r="A25" s="2"/>
      <c r="B25" s="50"/>
      <c r="C25" s="76"/>
      <c r="D25" s="76"/>
      <c r="E25" s="76"/>
      <c r="F25" s="76"/>
      <c r="G25" s="76"/>
      <c r="H25" s="76"/>
      <c r="I25" s="76"/>
      <c r="J25" s="51"/>
      <c r="K25" s="2"/>
      <c r="L25" s="50"/>
      <c r="M25" s="76"/>
      <c r="N25" s="76"/>
      <c r="O25" s="76"/>
      <c r="P25" s="76"/>
      <c r="Q25" s="76"/>
      <c r="R25" s="76"/>
      <c r="S25" s="76"/>
      <c r="T25" s="51"/>
      <c r="U25" s="2"/>
      <c r="V25" s="50"/>
      <c r="W25" s="76"/>
      <c r="X25" s="76"/>
      <c r="Y25" s="76"/>
      <c r="Z25" s="76"/>
      <c r="AA25" s="76"/>
      <c r="AB25" s="76"/>
      <c r="AC25" s="76"/>
      <c r="AD25" s="51"/>
      <c r="AE25" s="2"/>
      <c r="AF25" s="2"/>
      <c r="AG25" s="2"/>
      <c r="AH25" s="2"/>
    </row>
    <row r="26" spans="1:35" s="9" customFormat="1" ht="31.5" customHeight="1" x14ac:dyDescent="0.2">
      <c r="A26" s="2"/>
      <c r="B26" s="50"/>
      <c r="C26" s="76"/>
      <c r="D26" s="76"/>
      <c r="E26" s="76"/>
      <c r="F26" s="76"/>
      <c r="G26" s="76"/>
      <c r="H26" s="76"/>
      <c r="I26" s="76"/>
      <c r="J26" s="51"/>
      <c r="K26" s="2"/>
      <c r="L26" s="50"/>
      <c r="M26" s="76"/>
      <c r="N26" s="76"/>
      <c r="O26" s="76"/>
      <c r="P26" s="76"/>
      <c r="Q26" s="76"/>
      <c r="R26" s="76"/>
      <c r="S26" s="76"/>
      <c r="T26" s="51"/>
      <c r="U26" s="2"/>
      <c r="V26" s="50"/>
      <c r="W26" s="76"/>
      <c r="X26" s="76"/>
      <c r="Y26" s="76"/>
      <c r="Z26" s="76"/>
      <c r="AA26" s="76"/>
      <c r="AB26" s="76"/>
      <c r="AC26" s="76"/>
      <c r="AD26" s="51"/>
      <c r="AE26" s="2"/>
      <c r="AF26" s="2"/>
      <c r="AG26" s="2"/>
      <c r="AH26" s="2"/>
    </row>
    <row r="27" spans="1:35" s="9" customFormat="1" x14ac:dyDescent="0.2">
      <c r="A27" s="2"/>
      <c r="B27" s="50"/>
      <c r="C27" s="76"/>
      <c r="D27" s="76"/>
      <c r="E27" s="76"/>
      <c r="F27" s="76"/>
      <c r="G27" s="76"/>
      <c r="H27" s="76"/>
      <c r="I27" s="76"/>
      <c r="J27" s="51"/>
      <c r="K27" s="2"/>
      <c r="L27" s="50"/>
      <c r="M27" s="76"/>
      <c r="N27" s="76"/>
      <c r="O27" s="76"/>
      <c r="P27" s="76"/>
      <c r="Q27" s="76"/>
      <c r="R27" s="76"/>
      <c r="S27" s="76"/>
      <c r="T27" s="51"/>
      <c r="U27" s="2"/>
      <c r="V27" s="50"/>
      <c r="W27" s="76"/>
      <c r="X27" s="76"/>
      <c r="Y27" s="76"/>
      <c r="Z27" s="76"/>
      <c r="AA27" s="76"/>
      <c r="AB27" s="76"/>
      <c r="AC27" s="76"/>
      <c r="AD27" s="51"/>
      <c r="AE27" s="2"/>
      <c r="AF27" s="2"/>
      <c r="AG27" s="2"/>
      <c r="AH27" s="2"/>
    </row>
    <row r="28" spans="1:35" s="9" customFormat="1" ht="18" customHeight="1" thickBot="1" x14ac:dyDescent="0.25">
      <c r="A28" s="2"/>
      <c r="B28" s="52"/>
      <c r="C28" s="77"/>
      <c r="D28" s="77"/>
      <c r="E28" s="77"/>
      <c r="F28" s="77"/>
      <c r="G28" s="77"/>
      <c r="H28" s="77"/>
      <c r="I28" s="77"/>
      <c r="J28" s="53"/>
      <c r="K28" s="2"/>
      <c r="L28" s="52"/>
      <c r="M28" s="77"/>
      <c r="N28" s="77"/>
      <c r="O28" s="77"/>
      <c r="P28" s="77"/>
      <c r="Q28" s="77"/>
      <c r="R28" s="77"/>
      <c r="S28" s="77"/>
      <c r="T28" s="53"/>
      <c r="U28" s="2"/>
      <c r="V28" s="52"/>
      <c r="W28" s="77"/>
      <c r="X28" s="77"/>
      <c r="Y28" s="77"/>
      <c r="Z28" s="77"/>
      <c r="AA28" s="77"/>
      <c r="AB28" s="77"/>
      <c r="AC28" s="77"/>
      <c r="AD28" s="53"/>
      <c r="AE28" s="2"/>
      <c r="AF28" s="2"/>
      <c r="AG28" s="2"/>
      <c r="AH28" s="2"/>
      <c r="AI28" s="2"/>
    </row>
    <row r="29" spans="1:35" s="9" customFormat="1" ht="1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G29" s="2"/>
      <c r="AH29" s="2"/>
    </row>
    <row r="30" spans="1:35" s="9"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8"/>
      <c r="AG30" s="2"/>
      <c r="AH30" s="2"/>
    </row>
    <row r="31" spans="1:35" s="9" customFormat="1" ht="14.25" customHeight="1" x14ac:dyDescent="0.2">
      <c r="A31" s="2"/>
      <c r="H31" s="10"/>
      <c r="I31" s="10"/>
      <c r="J31" s="10"/>
      <c r="K31" s="10"/>
      <c r="L31" s="10"/>
      <c r="Q31" s="8"/>
      <c r="R31" s="8"/>
      <c r="S31" s="8"/>
      <c r="T31" s="8"/>
      <c r="U31" s="8"/>
      <c r="V31" s="8"/>
      <c r="W31" s="8"/>
      <c r="X31" s="8"/>
      <c r="Y31" s="8"/>
      <c r="Z31" s="8"/>
      <c r="AF31" s="8"/>
      <c r="AG31" s="57" t="s">
        <v>94</v>
      </c>
      <c r="AH31" s="2"/>
    </row>
  </sheetData>
  <sheetProtection algorithmName="SHA-512" hashValue="lBWXX3UNt5Ud4cf7HdIlnpER+M8i49iXTSHna+dJPSableMXORdprGxIxgXeag41QaZ5khJ7rb6EgS6jan3k7g==" saltValue="NjmHhD1GZDzAZZso/YwU2A==" spinCount="100000" sheet="1" selectLockedCells="1"/>
  <mergeCells count="12">
    <mergeCell ref="B2:AD3"/>
    <mergeCell ref="C19:I28"/>
    <mergeCell ref="M19:S28"/>
    <mergeCell ref="W19:AC28"/>
    <mergeCell ref="AF5:AG5"/>
    <mergeCell ref="B16:C18"/>
    <mergeCell ref="L16:M18"/>
    <mergeCell ref="V16:W18"/>
    <mergeCell ref="D16:J18"/>
    <mergeCell ref="N16:T18"/>
    <mergeCell ref="X16:AD18"/>
    <mergeCell ref="C5:AC12"/>
  </mergeCells>
  <hyperlinks>
    <hyperlink ref="AG7" location="Sheet2!A1" display="Sheet2!A1" xr:uid="{493B5A09-7B83-4734-B8B4-0A113A4FEA3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F8" sqref="F8:I8"/>
    </sheetView>
  </sheetViews>
  <sheetFormatPr defaultColWidth="0" defaultRowHeight="24" customHeight="1" zeroHeight="1" x14ac:dyDescent="0.2"/>
  <cols>
    <col min="1" max="1" width="5.625" customWidth="1"/>
    <col min="2" max="2" width="1.375" customWidth="1"/>
    <col min="3" max="3" width="9.25" customWidth="1"/>
    <col min="4" max="9" width="9" customWidth="1"/>
    <col min="10" max="10" width="1.625" customWidth="1"/>
    <col min="11" max="11" width="5.625" customWidth="1"/>
    <col min="12" max="12" width="1.375" customWidth="1"/>
    <col min="13" max="19" width="9" customWidth="1"/>
    <col min="20" max="20" width="1.75" customWidth="1"/>
    <col min="21" max="21" width="5.625" customWidth="1"/>
    <col min="22" max="16384" width="9" hidden="1"/>
  </cols>
  <sheetData>
    <row r="1" spans="2:20" ht="16.5" customHeight="1" x14ac:dyDescent="0.2"/>
    <row r="2" spans="2:20" ht="9.75" customHeight="1" x14ac:dyDescent="0.2">
      <c r="B2" s="101" t="s">
        <v>13</v>
      </c>
      <c r="C2" s="101"/>
      <c r="D2" s="101"/>
      <c r="E2" s="101"/>
      <c r="F2" s="101"/>
      <c r="G2" s="101"/>
      <c r="H2" s="101"/>
      <c r="I2" s="101"/>
      <c r="J2" s="101"/>
      <c r="K2" s="101"/>
      <c r="L2" s="11"/>
      <c r="M2" s="11"/>
      <c r="N2" s="11"/>
      <c r="O2" s="11"/>
      <c r="P2" s="11"/>
      <c r="Q2" s="11"/>
    </row>
    <row r="3" spans="2:20" ht="12" customHeight="1" x14ac:dyDescent="0.2">
      <c r="B3" s="101"/>
      <c r="C3" s="101"/>
      <c r="D3" s="101"/>
      <c r="E3" s="101"/>
      <c r="F3" s="101"/>
      <c r="G3" s="101"/>
      <c r="H3" s="101"/>
      <c r="I3" s="101"/>
      <c r="J3" s="101"/>
      <c r="K3" s="101"/>
      <c r="L3" s="11"/>
      <c r="M3" s="11"/>
      <c r="N3" s="11"/>
      <c r="O3" s="11"/>
      <c r="P3" s="11"/>
      <c r="Q3" s="11"/>
    </row>
    <row r="4" spans="2:20" ht="16.5" customHeight="1" thickBot="1" x14ac:dyDescent="0.25">
      <c r="C4" s="106"/>
      <c r="D4" s="106"/>
      <c r="E4" s="106"/>
    </row>
    <row r="5" spans="2:20" ht="7.5" customHeight="1" x14ac:dyDescent="0.2">
      <c r="B5" s="16"/>
      <c r="C5" s="17"/>
      <c r="D5" s="17"/>
      <c r="E5" s="17"/>
      <c r="F5" s="17"/>
      <c r="G5" s="17"/>
      <c r="H5" s="17"/>
      <c r="I5" s="17"/>
      <c r="J5" s="18"/>
      <c r="L5" s="16"/>
      <c r="M5" s="17"/>
      <c r="N5" s="17"/>
      <c r="O5" s="17"/>
      <c r="P5" s="17"/>
      <c r="Q5" s="17"/>
      <c r="R5" s="17"/>
      <c r="S5" s="17"/>
      <c r="T5" s="18"/>
    </row>
    <row r="6" spans="2:20" ht="16.5" customHeight="1" x14ac:dyDescent="0.3">
      <c r="B6" s="19"/>
      <c r="C6" s="36" t="s">
        <v>14</v>
      </c>
      <c r="J6" s="20"/>
      <c r="L6" s="19"/>
      <c r="M6" s="36" t="s">
        <v>15</v>
      </c>
      <c r="T6" s="20"/>
    </row>
    <row r="7" spans="2:20" ht="9" customHeight="1" x14ac:dyDescent="0.2">
      <c r="B7" s="19"/>
      <c r="J7" s="20"/>
      <c r="L7" s="19"/>
      <c r="T7" s="20"/>
    </row>
    <row r="8" spans="2:20" s="1" customFormat="1" ht="23.25" customHeight="1" x14ac:dyDescent="0.2">
      <c r="B8" s="21"/>
      <c r="C8" s="108" t="s">
        <v>16</v>
      </c>
      <c r="D8" s="108"/>
      <c r="E8" s="108"/>
      <c r="F8" s="93"/>
      <c r="G8" s="105"/>
      <c r="H8" s="105"/>
      <c r="I8" s="94"/>
      <c r="J8" s="27"/>
      <c r="L8" s="21"/>
      <c r="M8" s="1" t="s">
        <v>17</v>
      </c>
      <c r="T8" s="22"/>
    </row>
    <row r="9" spans="2:20" ht="12" customHeight="1" x14ac:dyDescent="0.25">
      <c r="B9" s="19"/>
      <c r="C9" s="35"/>
      <c r="D9" s="35"/>
      <c r="E9" s="35"/>
      <c r="J9" s="20"/>
      <c r="L9" s="19"/>
      <c r="T9" s="20"/>
    </row>
    <row r="10" spans="2:20" s="1" customFormat="1" ht="23.25" customHeight="1" x14ac:dyDescent="0.2">
      <c r="B10" s="21"/>
      <c r="C10" s="92" t="s">
        <v>18</v>
      </c>
      <c r="D10" s="92"/>
      <c r="E10" s="92"/>
      <c r="F10" s="93"/>
      <c r="G10" s="94"/>
      <c r="J10" s="22"/>
      <c r="L10" s="21"/>
      <c r="M10" s="92" t="s">
        <v>19</v>
      </c>
      <c r="N10" s="92"/>
      <c r="O10" s="104"/>
      <c r="P10" s="93"/>
      <c r="Q10" s="105"/>
      <c r="R10" s="105"/>
      <c r="S10" s="94"/>
      <c r="T10" s="22"/>
    </row>
    <row r="11" spans="2:20" ht="12" customHeight="1" x14ac:dyDescent="0.25">
      <c r="B11" s="19"/>
      <c r="C11" s="35"/>
      <c r="D11" s="35"/>
      <c r="E11" s="35"/>
      <c r="J11" s="20"/>
      <c r="L11" s="19"/>
      <c r="T11" s="20"/>
    </row>
    <row r="12" spans="2:20" s="1" customFormat="1" ht="23.25" customHeight="1" x14ac:dyDescent="0.2">
      <c r="B12" s="21"/>
      <c r="C12" s="92" t="s">
        <v>20</v>
      </c>
      <c r="D12" s="92"/>
      <c r="E12" s="92"/>
      <c r="F12" s="93"/>
      <c r="G12" s="94"/>
      <c r="J12" s="22"/>
      <c r="L12" s="21"/>
      <c r="M12" s="92" t="s">
        <v>21</v>
      </c>
      <c r="N12" s="92"/>
      <c r="O12" s="104"/>
      <c r="P12" s="93"/>
      <c r="Q12" s="105"/>
      <c r="R12" s="105"/>
      <c r="S12" s="94"/>
      <c r="T12" s="22"/>
    </row>
    <row r="13" spans="2:20" ht="12" customHeight="1" x14ac:dyDescent="0.25">
      <c r="B13" s="19"/>
      <c r="C13" s="35"/>
      <c r="D13" s="35"/>
      <c r="E13" s="35"/>
      <c r="J13" s="20"/>
      <c r="L13" s="19"/>
      <c r="T13" s="20"/>
    </row>
    <row r="14" spans="2:20" s="1" customFormat="1" ht="23.25" customHeight="1" x14ac:dyDescent="0.2">
      <c r="B14" s="21"/>
      <c r="C14" s="92" t="s">
        <v>22</v>
      </c>
      <c r="D14" s="92"/>
      <c r="E14" s="92"/>
      <c r="F14" s="95"/>
      <c r="G14" s="96"/>
      <c r="H14" s="97"/>
      <c r="J14" s="22"/>
      <c r="L14" s="21"/>
      <c r="M14" s="92" t="s">
        <v>23</v>
      </c>
      <c r="N14" s="92"/>
      <c r="O14" s="92"/>
      <c r="P14" s="102"/>
      <c r="Q14" s="103"/>
      <c r="R14" s="29"/>
      <c r="S14" s="29"/>
      <c r="T14" s="22"/>
    </row>
    <row r="15" spans="2:20" ht="12" customHeight="1" x14ac:dyDescent="0.25">
      <c r="B15" s="19"/>
      <c r="C15" s="35"/>
      <c r="D15" s="35"/>
      <c r="E15" s="35"/>
      <c r="J15" s="20"/>
      <c r="L15" s="19"/>
      <c r="T15" s="20"/>
    </row>
    <row r="16" spans="2:20" s="1" customFormat="1" ht="23.25" customHeight="1" x14ac:dyDescent="0.2">
      <c r="B16" s="21"/>
      <c r="C16" s="92" t="s">
        <v>24</v>
      </c>
      <c r="D16" s="92"/>
      <c r="E16" s="92"/>
      <c r="F16" s="93"/>
      <c r="G16" s="94"/>
      <c r="J16" s="22"/>
      <c r="L16" s="21"/>
      <c r="M16" s="91" t="s">
        <v>25</v>
      </c>
      <c r="N16" s="91"/>
      <c r="O16" s="91"/>
      <c r="P16" s="91"/>
      <c r="Q16" s="91"/>
      <c r="R16" s="91"/>
      <c r="S16" s="91"/>
      <c r="T16" s="22"/>
    </row>
    <row r="17" spans="1:20" ht="12" customHeight="1" x14ac:dyDescent="0.2">
      <c r="B17" s="19"/>
      <c r="C17" s="107" t="s">
        <v>26</v>
      </c>
      <c r="D17" s="107"/>
      <c r="E17" s="107"/>
      <c r="J17" s="20"/>
      <c r="L17" s="19"/>
      <c r="M17" s="91"/>
      <c r="N17" s="91"/>
      <c r="O17" s="91"/>
      <c r="P17" s="91"/>
      <c r="Q17" s="91"/>
      <c r="R17" s="91"/>
      <c r="S17" s="91"/>
      <c r="T17" s="20"/>
    </row>
    <row r="18" spans="1:20" ht="12" customHeight="1" x14ac:dyDescent="0.25">
      <c r="B18" s="19"/>
      <c r="C18" s="35"/>
      <c r="D18" s="35"/>
      <c r="E18" s="35"/>
      <c r="J18" s="20"/>
      <c r="L18" s="19"/>
      <c r="M18" s="91"/>
      <c r="N18" s="91"/>
      <c r="O18" s="91"/>
      <c r="P18" s="91"/>
      <c r="Q18" s="91"/>
      <c r="R18" s="91"/>
      <c r="S18" s="91"/>
      <c r="T18" s="20"/>
    </row>
    <row r="19" spans="1:20" s="1" customFormat="1" ht="23.25" customHeight="1" x14ac:dyDescent="0.2">
      <c r="B19" s="21"/>
      <c r="C19" s="92" t="s">
        <v>27</v>
      </c>
      <c r="D19" s="92"/>
      <c r="E19" s="92"/>
      <c r="F19" s="93"/>
      <c r="G19" s="105"/>
      <c r="H19" s="105"/>
      <c r="I19" s="94"/>
      <c r="J19" s="27"/>
      <c r="L19" s="21"/>
      <c r="M19" s="91"/>
      <c r="N19" s="91"/>
      <c r="O19" s="91"/>
      <c r="P19" s="91"/>
      <c r="Q19" s="91"/>
      <c r="R19" s="91"/>
      <c r="S19" s="91"/>
      <c r="T19" s="22"/>
    </row>
    <row r="20" spans="1:20" ht="12" customHeight="1" x14ac:dyDescent="0.2">
      <c r="B20" s="19"/>
      <c r="C20" s="107" t="s">
        <v>26</v>
      </c>
      <c r="D20" s="107"/>
      <c r="E20" s="107"/>
      <c r="J20" s="20"/>
      <c r="L20" s="19"/>
      <c r="M20" s="91"/>
      <c r="N20" s="91"/>
      <c r="O20" s="91"/>
      <c r="P20" s="91"/>
      <c r="Q20" s="91"/>
      <c r="R20" s="91"/>
      <c r="S20" s="91"/>
      <c r="T20" s="20"/>
    </row>
    <row r="21" spans="1:20" ht="12" customHeight="1" thickBot="1" x14ac:dyDescent="0.3">
      <c r="B21" s="28"/>
      <c r="C21" s="37"/>
      <c r="D21" s="37"/>
      <c r="E21" s="37"/>
      <c r="F21" s="15"/>
      <c r="G21" s="15"/>
      <c r="H21" s="15"/>
      <c r="I21" s="15"/>
      <c r="J21" s="26"/>
      <c r="L21" s="19"/>
      <c r="M21" s="91"/>
      <c r="N21" s="91"/>
      <c r="O21" s="91"/>
      <c r="P21" s="91"/>
      <c r="Q21" s="91"/>
      <c r="R21" s="91"/>
      <c r="S21" s="91"/>
      <c r="T21" s="20"/>
    </row>
    <row r="22" spans="1:20" s="1" customFormat="1" ht="23.25" customHeight="1" thickBot="1" x14ac:dyDescent="0.25">
      <c r="A22"/>
      <c r="B22"/>
      <c r="C22"/>
      <c r="D22"/>
      <c r="E22"/>
      <c r="F22"/>
      <c r="G22"/>
      <c r="H22"/>
      <c r="I22"/>
      <c r="J22"/>
      <c r="K22"/>
      <c r="L22" s="21"/>
      <c r="M22" s="91"/>
      <c r="N22" s="91"/>
      <c r="O22" s="91"/>
      <c r="P22" s="91"/>
      <c r="Q22" s="91"/>
      <c r="R22" s="91"/>
      <c r="S22" s="91"/>
      <c r="T22" s="22"/>
    </row>
    <row r="23" spans="1:20" ht="7.5" customHeight="1" x14ac:dyDescent="0.2">
      <c r="B23" s="16"/>
      <c r="C23" s="30"/>
      <c r="D23" s="30"/>
      <c r="E23" s="30"/>
      <c r="F23" s="30"/>
      <c r="G23" s="30"/>
      <c r="H23" s="30"/>
      <c r="I23" s="30"/>
      <c r="J23" s="31"/>
      <c r="L23" s="19"/>
      <c r="M23" s="91"/>
      <c r="N23" s="91"/>
      <c r="O23" s="91"/>
      <c r="P23" s="91"/>
      <c r="Q23" s="91"/>
      <c r="R23" s="91"/>
      <c r="S23" s="91"/>
      <c r="T23" s="20"/>
    </row>
    <row r="24" spans="1:20" s="1" customFormat="1" ht="23.25" customHeight="1" x14ac:dyDescent="0.2">
      <c r="A24"/>
      <c r="B24" s="19"/>
      <c r="C24" s="91" t="s">
        <v>28</v>
      </c>
      <c r="D24" s="91"/>
      <c r="E24" s="91"/>
      <c r="F24" s="91"/>
      <c r="G24" s="91"/>
      <c r="H24" s="91"/>
      <c r="I24" s="91"/>
      <c r="J24" s="32"/>
      <c r="K24"/>
      <c r="L24" s="21"/>
      <c r="M24" s="91"/>
      <c r="N24" s="91"/>
      <c r="O24" s="91"/>
      <c r="P24" s="91"/>
      <c r="Q24" s="91"/>
      <c r="R24" s="91"/>
      <c r="S24" s="91"/>
      <c r="T24" s="22"/>
    </row>
    <row r="25" spans="1:20" ht="16.5" customHeight="1" x14ac:dyDescent="0.2">
      <c r="B25" s="19"/>
      <c r="C25" s="91"/>
      <c r="D25" s="91"/>
      <c r="E25" s="91"/>
      <c r="F25" s="91"/>
      <c r="G25" s="91"/>
      <c r="H25" s="91"/>
      <c r="I25" s="91"/>
      <c r="J25" s="32"/>
      <c r="L25" s="19"/>
      <c r="M25" s="91"/>
      <c r="N25" s="91"/>
      <c r="O25" s="91"/>
      <c r="P25" s="91"/>
      <c r="Q25" s="91"/>
      <c r="R25" s="91"/>
      <c r="S25" s="91"/>
      <c r="T25" s="20"/>
    </row>
    <row r="26" spans="1:20" ht="16.5" customHeight="1" x14ac:dyDescent="0.2">
      <c r="B26" s="19"/>
      <c r="C26" s="91"/>
      <c r="D26" s="91"/>
      <c r="E26" s="91"/>
      <c r="F26" s="91"/>
      <c r="G26" s="91"/>
      <c r="H26" s="91"/>
      <c r="I26" s="91"/>
      <c r="J26" s="32"/>
      <c r="L26" s="19"/>
      <c r="M26" s="91"/>
      <c r="N26" s="91"/>
      <c r="O26" s="91"/>
      <c r="P26" s="91"/>
      <c r="Q26" s="91"/>
      <c r="R26" s="91"/>
      <c r="S26" s="91"/>
      <c r="T26" s="20"/>
    </row>
    <row r="27" spans="1:20" ht="9" customHeight="1" x14ac:dyDescent="0.2">
      <c r="B27" s="19"/>
      <c r="C27" s="91"/>
      <c r="D27" s="91"/>
      <c r="E27" s="91"/>
      <c r="F27" s="91"/>
      <c r="G27" s="91"/>
      <c r="H27" s="91"/>
      <c r="I27" s="91"/>
      <c r="J27" s="32"/>
      <c r="K27" s="3"/>
      <c r="L27" s="23"/>
      <c r="M27" s="91"/>
      <c r="N27" s="91"/>
      <c r="O27" s="91"/>
      <c r="P27" s="91"/>
      <c r="Q27" s="91"/>
      <c r="R27" s="91"/>
      <c r="S27" s="91"/>
      <c r="T27" s="20"/>
    </row>
    <row r="28" spans="1:20" ht="16.5" customHeight="1" x14ac:dyDescent="0.2">
      <c r="B28" s="19"/>
      <c r="C28" s="91"/>
      <c r="D28" s="91"/>
      <c r="E28" s="91"/>
      <c r="F28" s="91"/>
      <c r="G28" s="91"/>
      <c r="H28" s="91"/>
      <c r="I28" s="91"/>
      <c r="J28" s="32"/>
      <c r="K28" s="3"/>
      <c r="L28" s="23"/>
      <c r="M28" s="91"/>
      <c r="N28" s="91"/>
      <c r="O28" s="91"/>
      <c r="P28" s="91"/>
      <c r="Q28" s="91"/>
      <c r="R28" s="91"/>
      <c r="S28" s="91"/>
      <c r="T28" s="20"/>
    </row>
    <row r="29" spans="1:20" ht="16.5" customHeight="1" x14ac:dyDescent="0.2">
      <c r="B29" s="19"/>
      <c r="C29" s="91"/>
      <c r="D29" s="91"/>
      <c r="E29" s="91"/>
      <c r="F29" s="91"/>
      <c r="G29" s="91"/>
      <c r="H29" s="91"/>
      <c r="I29" s="91"/>
      <c r="J29" s="32"/>
      <c r="K29" s="3"/>
      <c r="L29" s="23"/>
      <c r="M29" s="91"/>
      <c r="N29" s="91"/>
      <c r="O29" s="91"/>
      <c r="P29" s="91"/>
      <c r="Q29" s="91"/>
      <c r="R29" s="91"/>
      <c r="S29" s="91"/>
      <c r="T29" s="20"/>
    </row>
    <row r="30" spans="1:20" ht="16.5" customHeight="1" x14ac:dyDescent="0.2">
      <c r="B30" s="19"/>
      <c r="C30" s="91"/>
      <c r="D30" s="91"/>
      <c r="E30" s="91"/>
      <c r="F30" s="91"/>
      <c r="G30" s="91"/>
      <c r="H30" s="91"/>
      <c r="I30" s="91"/>
      <c r="J30" s="32"/>
      <c r="K30" s="3"/>
      <c r="L30" s="23"/>
      <c r="M30" s="91"/>
      <c r="N30" s="91"/>
      <c r="O30" s="91"/>
      <c r="P30" s="91"/>
      <c r="Q30" s="91"/>
      <c r="R30" s="91"/>
      <c r="S30" s="91"/>
      <c r="T30" s="20"/>
    </row>
    <row r="31" spans="1:20" ht="23.25" customHeight="1" x14ac:dyDescent="0.2">
      <c r="B31" s="19"/>
      <c r="C31" s="91"/>
      <c r="D31" s="91"/>
      <c r="E31" s="91"/>
      <c r="F31" s="91"/>
      <c r="G31" s="91"/>
      <c r="H31" s="91"/>
      <c r="I31" s="91"/>
      <c r="J31" s="32"/>
      <c r="K31" s="3"/>
      <c r="L31" s="23"/>
      <c r="M31" s="91"/>
      <c r="N31" s="91"/>
      <c r="O31" s="91"/>
      <c r="P31" s="91"/>
      <c r="Q31" s="91"/>
      <c r="R31" s="91"/>
      <c r="S31" s="91"/>
      <c r="T31" s="20"/>
    </row>
    <row r="32" spans="1:20" ht="8.25" customHeight="1" thickBot="1" x14ac:dyDescent="0.25">
      <c r="B32" s="28"/>
      <c r="C32" s="33"/>
      <c r="D32" s="33"/>
      <c r="E32" s="33"/>
      <c r="F32" s="33"/>
      <c r="G32" s="33"/>
      <c r="H32" s="33"/>
      <c r="I32" s="33"/>
      <c r="J32" s="34"/>
      <c r="K32" s="3"/>
      <c r="L32" s="23"/>
      <c r="M32" s="91"/>
      <c r="N32" s="91"/>
      <c r="O32" s="91"/>
      <c r="P32" s="91"/>
      <c r="Q32" s="91"/>
      <c r="R32" s="91"/>
      <c r="S32" s="91"/>
      <c r="T32" s="20"/>
    </row>
    <row r="33" spans="2:20" ht="16.5" customHeight="1" thickBot="1" x14ac:dyDescent="0.25">
      <c r="K33" s="3"/>
      <c r="L33" s="23"/>
      <c r="M33" s="91"/>
      <c r="N33" s="91"/>
      <c r="O33" s="91"/>
      <c r="P33" s="91"/>
      <c r="Q33" s="91"/>
      <c r="R33" s="91"/>
      <c r="S33" s="91"/>
      <c r="T33" s="20"/>
    </row>
    <row r="34" spans="2:20" ht="12.75" customHeight="1" x14ac:dyDescent="0.2">
      <c r="B34" s="16"/>
      <c r="C34" s="98" t="s">
        <v>29</v>
      </c>
      <c r="D34" s="98"/>
      <c r="E34" s="98"/>
      <c r="F34" s="98"/>
      <c r="G34" s="98"/>
      <c r="H34" s="98"/>
      <c r="I34" s="98"/>
      <c r="J34" s="18"/>
      <c r="K34" s="3"/>
      <c r="L34" s="23"/>
      <c r="M34" s="91"/>
      <c r="N34" s="91"/>
      <c r="O34" s="91"/>
      <c r="P34" s="91"/>
      <c r="Q34" s="91"/>
      <c r="R34" s="91"/>
      <c r="S34" s="91"/>
      <c r="T34" s="20"/>
    </row>
    <row r="35" spans="2:20" ht="26.25" customHeight="1" x14ac:dyDescent="0.2">
      <c r="B35" s="19"/>
      <c r="C35" s="99"/>
      <c r="D35" s="99"/>
      <c r="E35" s="99"/>
      <c r="F35" s="99"/>
      <c r="G35" s="99"/>
      <c r="H35" s="99"/>
      <c r="I35" s="99"/>
      <c r="J35" s="20"/>
      <c r="K35" s="3"/>
      <c r="L35" s="23"/>
      <c r="M35" s="91"/>
      <c r="N35" s="91"/>
      <c r="O35" s="91"/>
      <c r="P35" s="91"/>
      <c r="Q35" s="91"/>
      <c r="R35" s="91"/>
      <c r="S35" s="91"/>
      <c r="T35" s="20"/>
    </row>
    <row r="36" spans="2:20" ht="9.75" customHeight="1" x14ac:dyDescent="0.2">
      <c r="B36" s="19"/>
      <c r="C36" s="99"/>
      <c r="D36" s="99"/>
      <c r="E36" s="99"/>
      <c r="F36" s="99"/>
      <c r="G36" s="99"/>
      <c r="H36" s="99"/>
      <c r="I36" s="99"/>
      <c r="J36" s="20"/>
      <c r="K36" s="3"/>
      <c r="L36" s="23"/>
      <c r="M36" s="91"/>
      <c r="N36" s="91"/>
      <c r="O36" s="91"/>
      <c r="P36" s="91"/>
      <c r="Q36" s="91"/>
      <c r="R36" s="91"/>
      <c r="S36" s="91"/>
      <c r="T36" s="20"/>
    </row>
    <row r="37" spans="2:20" ht="8.25" customHeight="1" thickBot="1" x14ac:dyDescent="0.25">
      <c r="B37" s="28"/>
      <c r="C37" s="100"/>
      <c r="D37" s="100"/>
      <c r="E37" s="100"/>
      <c r="F37" s="100"/>
      <c r="G37" s="100"/>
      <c r="H37" s="100"/>
      <c r="I37" s="100"/>
      <c r="J37" s="26"/>
      <c r="K37" s="3"/>
      <c r="L37" s="24"/>
      <c r="M37" s="25"/>
      <c r="N37" s="25"/>
      <c r="O37" s="25"/>
      <c r="P37" s="25"/>
      <c r="Q37" s="25"/>
      <c r="R37" s="25"/>
      <c r="S37" s="25"/>
      <c r="T37" s="26"/>
    </row>
    <row r="38" spans="2:20" ht="16.5" customHeight="1" x14ac:dyDescent="0.2">
      <c r="C38" s="3"/>
      <c r="D38" s="3"/>
      <c r="E38" s="3"/>
      <c r="F38" s="3"/>
      <c r="G38" s="3"/>
      <c r="H38" s="3"/>
      <c r="I38" s="3"/>
      <c r="J38" s="3"/>
      <c r="K38" s="3"/>
      <c r="L38" s="3"/>
      <c r="M38" s="12"/>
      <c r="N38" s="12"/>
      <c r="O38" s="12"/>
      <c r="P38" s="12"/>
      <c r="Q38" s="12"/>
      <c r="R38" s="12"/>
      <c r="S38" s="12"/>
    </row>
    <row r="39" spans="2:20" ht="16.5" hidden="1" customHeight="1" x14ac:dyDescent="0.2">
      <c r="C39" s="3"/>
      <c r="D39" s="3"/>
      <c r="E39" s="3"/>
      <c r="F39" s="3"/>
      <c r="G39" s="3"/>
      <c r="H39" s="3"/>
      <c r="I39" s="3"/>
      <c r="J39" s="3"/>
      <c r="K39" s="3"/>
      <c r="L39" s="3"/>
      <c r="M39" s="12"/>
      <c r="N39" s="12"/>
      <c r="O39" s="12"/>
      <c r="P39" s="12"/>
      <c r="Q39" s="12"/>
      <c r="R39" s="12"/>
      <c r="S39" s="12"/>
    </row>
    <row r="40" spans="2:20" ht="24" hidden="1" customHeight="1" x14ac:dyDescent="0.2">
      <c r="C40" s="91"/>
      <c r="D40" s="91"/>
      <c r="E40" s="91"/>
      <c r="F40" s="91"/>
      <c r="G40" s="91"/>
      <c r="H40" s="91"/>
      <c r="I40" s="91"/>
      <c r="J40" s="91"/>
      <c r="K40" s="91"/>
      <c r="L40" s="91"/>
      <c r="M40" s="91"/>
      <c r="N40" s="91"/>
      <c r="O40" s="91"/>
      <c r="P40" s="91"/>
      <c r="Q40" s="91"/>
      <c r="R40" s="91"/>
    </row>
    <row r="49" ht="24" customHeight="1" x14ac:dyDescent="0.2"/>
  </sheetData>
  <sheetProtection algorithmName="SHA-512" hashValue="QOIGhWzsdAKsQIHD/Wsx+aZDdnTPEJ1Vscrc9BM22OFJwp1Pvw7RlxOFMn7SyXUpd/llEr+JsGEz7URydoD3Lw==" saltValue="7RQW6ESPLFQTGAHDzizGbg==" spinCount="100000" sheet="1" selectLockedCells="1"/>
  <mergeCells count="26">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 ref="C40:R40"/>
    <mergeCell ref="C10:E10"/>
    <mergeCell ref="C12:E12"/>
    <mergeCell ref="C14:E14"/>
    <mergeCell ref="C16:E16"/>
    <mergeCell ref="F10:G10"/>
    <mergeCell ref="F12:G12"/>
    <mergeCell ref="F14:H14"/>
    <mergeCell ref="F16:G16"/>
    <mergeCell ref="C34:I37"/>
  </mergeCells>
  <conditionalFormatting sqref="F10">
    <cfRule type="containsBlanks" dxfId="11" priority="7">
      <formula>LEN(TRIM(F10))=0</formula>
    </cfRule>
  </conditionalFormatting>
  <conditionalFormatting sqref="F14">
    <cfRule type="containsBlanks" dxfId="10" priority="5">
      <formula>LEN(TRIM(F14))=0</formula>
    </cfRule>
  </conditionalFormatting>
  <conditionalFormatting sqref="F16">
    <cfRule type="containsBlanks" dxfId="9" priority="4">
      <formula>LEN(TRIM(F16))=0</formula>
    </cfRule>
  </conditionalFormatting>
  <conditionalFormatting sqref="F19">
    <cfRule type="containsBlanks" dxfId="8" priority="3">
      <formula>LEN(TRIM(F19))=0</formula>
    </cfRule>
  </conditionalFormatting>
  <conditionalFormatting sqref="F12:G12">
    <cfRule type="containsBlanks" dxfId="7" priority="13">
      <formula>LEN(TRIM(F12))=0</formula>
    </cfRule>
  </conditionalFormatting>
  <conditionalFormatting sqref="F8:I8">
    <cfRule type="containsBlanks" dxfId="6" priority="12">
      <formula>LEN(TRIM(F8))=0</formula>
    </cfRule>
  </conditionalFormatting>
  <conditionalFormatting sqref="P14:Q14">
    <cfRule type="containsBlanks" dxfId="5" priority="16">
      <formula>LEN(TRIM(P14))=0</formula>
    </cfRule>
  </conditionalFormatting>
  <conditionalFormatting sqref="P10:S10">
    <cfRule type="containsBlanks" dxfId="4" priority="14">
      <formula>LEN(TRIM(P10))=0</formula>
    </cfRule>
  </conditionalFormatting>
  <conditionalFormatting sqref="P12:S12">
    <cfRule type="containsBlanks" dxfId="3"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724BBEF6-C5DD-403F-9F13-A6F565F14B8F}"/>
    <dataValidation allowBlank="1" showInputMessage="1" showErrorMessage="1" prompt="The postcode of the registered address of the employer who is applying for grant." sqref="F10:G10" xr:uid="{90170516-27F9-4F9F-A8D0-A9BF00AE60D3}"/>
    <dataValidation allowBlank="1" showInputMessage="1" showErrorMessage="1" prompt="Please provide a telephone number in case we need to call you about this application." sqref="F14:H14" xr:uid="{861177F4-C870-4157-BB44-D09CDFA68EB6}"/>
    <dataValidation allowBlank="1" showInputMessage="1" showErrorMessage="1" prompt="If you have an internal reference number for this application, please provide it here." sqref="F19:I19" xr:uid="{E418C220-5DEA-4269-8A3E-ACDD13346B93}"/>
    <dataValidation allowBlank="1" showInputMessage="1" showErrorMessage="1" prompt="The name of the person who has completed this application form." sqref="P10:S10" xr:uid="{5091F47A-0A38-4A32-AA15-A47E3D26BCC0}"/>
    <dataValidation allowBlank="1" showInputMessage="1" showErrorMessage="1" prompt="The job title or relationship to the employer of the person completing this application." sqref="P12:S12" xr:uid="{E79D5568-7B2A-4F67-BEDD-56633FB34A3A}"/>
    <dataValidation allowBlank="1" showInputMessage="1" showErrorMessage="1" prompt="Today's date: the date this application form was completed in the format dd/mm/yyyy." sqref="P14:Q14" xr:uid="{3916EBC7-0C34-49B4-A382-61EEA69108E4}"/>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AB114"/>
  <sheetViews>
    <sheetView showGridLines="0" zoomScaleNormal="100" workbookViewId="0">
      <selection activeCell="C14" sqref="C14"/>
    </sheetView>
  </sheetViews>
  <sheetFormatPr defaultColWidth="0" defaultRowHeight="0" customHeight="1" zeroHeight="1" x14ac:dyDescent="0.2"/>
  <cols>
    <col min="1" max="1" width="1.875" customWidth="1"/>
    <col min="2" max="2" width="3" style="4" customWidth="1"/>
    <col min="3" max="3" width="29.375" customWidth="1"/>
    <col min="4" max="7" width="13.75" customWidth="1"/>
    <col min="8" max="8" width="15" customWidth="1"/>
    <col min="9" max="9" width="16.875" customWidth="1"/>
    <col min="10" max="14" width="13.75" customWidth="1"/>
    <col min="15" max="15" width="4" customWidth="1"/>
    <col min="16" max="18" width="10.5" hidden="1" customWidth="1"/>
    <col min="19" max="19" width="13.75" hidden="1" customWidth="1"/>
    <col min="20" max="16384" width="9" hidden="1"/>
  </cols>
  <sheetData>
    <row r="1" spans="2:28" ht="14.25" x14ac:dyDescent="0.2"/>
    <row r="2" spans="2:28" ht="6.75" customHeight="1" x14ac:dyDescent="0.2"/>
    <row r="3" spans="2:28" ht="24.75" customHeight="1" x14ac:dyDescent="0.2">
      <c r="C3" s="39" t="s">
        <v>93</v>
      </c>
      <c r="D3" s="40"/>
      <c r="E3" s="40"/>
      <c r="F3" s="40"/>
      <c r="G3" s="40"/>
      <c r="H3" s="40"/>
      <c r="I3" s="40"/>
      <c r="J3" s="40"/>
      <c r="K3" s="40"/>
      <c r="L3" s="40"/>
      <c r="M3" s="11"/>
    </row>
    <row r="4" spans="2:28" ht="14.25" customHeight="1" x14ac:dyDescent="0.2">
      <c r="C4" s="38"/>
      <c r="D4" s="38"/>
      <c r="E4" s="38"/>
      <c r="F4" s="38"/>
      <c r="G4" s="38"/>
      <c r="H4" s="38"/>
      <c r="I4" s="38"/>
      <c r="J4" s="38"/>
      <c r="K4" s="38"/>
      <c r="L4" s="38"/>
    </row>
    <row r="5" spans="2:28" ht="14.25" customHeight="1" x14ac:dyDescent="0.2">
      <c r="B5" s="41">
        <f>Sheet1!$B$29</f>
        <v>0</v>
      </c>
      <c r="C5" s="42" t="s">
        <v>30</v>
      </c>
      <c r="D5" s="71" t="str">
        <f>IF(AND(R14&lt;&gt;Q14,(SUM(Sheet1!B30:B32)&lt;3)),"To avoid this application being sent back to you, before saving and submitting this form:
"&amp;
"     1. "&amp;Sheet1!$G$30&amp;"
     2. "&amp;Sheet1!$G$31,IF(SUM(Sheet1!B30:B32)&lt;3,"To avoid this application being sent back to you, before saving and submitting this form:
"&amp;
"     1. "&amp;Sheet1!$G$30,IF(R14&lt;&gt;Q14,"To avoid this application being sent back to you, before saving and submitting this form:
"&amp;
"     1. "&amp;Sheet1!$G$31,"")))</f>
        <v>To avoid this application being sent back to you, before saving and submitting this form:
     1. Ensure you complete the 'Employer Details' tab in full.
     2. Ensure you complete all fields highlighted yellow below, which indicate the row has not been fully completed.</v>
      </c>
      <c r="E5" s="71"/>
      <c r="F5" s="71"/>
      <c r="G5" s="71"/>
      <c r="H5" s="71"/>
      <c r="I5" s="71"/>
      <c r="J5" s="71"/>
      <c r="K5" s="71"/>
      <c r="L5" s="71"/>
      <c r="M5" s="71"/>
      <c r="O5" s="5"/>
      <c r="P5" s="5"/>
      <c r="Q5" s="5"/>
      <c r="R5" s="5"/>
      <c r="S5" s="5"/>
      <c r="T5" s="5"/>
    </row>
    <row r="6" spans="2:28" ht="14.25" customHeight="1" x14ac:dyDescent="0.2">
      <c r="B6" s="41">
        <f>Sheet1!$B$30</f>
        <v>0</v>
      </c>
      <c r="C6" s="42" t="s">
        <v>31</v>
      </c>
      <c r="D6" s="71"/>
      <c r="E6" s="71"/>
      <c r="F6" s="71"/>
      <c r="G6" s="71"/>
      <c r="H6" s="71"/>
      <c r="I6" s="71"/>
      <c r="J6" s="71"/>
      <c r="K6" s="71"/>
      <c r="L6" s="71"/>
      <c r="M6" s="71"/>
    </row>
    <row r="7" spans="2:28" ht="14.25" customHeight="1" x14ac:dyDescent="0.2">
      <c r="B7" s="41">
        <f>Sheet1!$B$31</f>
        <v>0</v>
      </c>
      <c r="C7" s="42" t="s">
        <v>32</v>
      </c>
      <c r="D7" s="71"/>
      <c r="E7" s="71"/>
      <c r="F7" s="71"/>
      <c r="G7" s="71"/>
      <c r="H7" s="71"/>
      <c r="I7" s="71"/>
      <c r="J7" s="71"/>
      <c r="K7" s="71"/>
      <c r="L7" s="71"/>
      <c r="M7" s="71"/>
    </row>
    <row r="8" spans="2:28" ht="14.25" x14ac:dyDescent="0.2">
      <c r="C8" s="4"/>
      <c r="E8" s="3"/>
      <c r="F8" s="3"/>
      <c r="G8" s="3"/>
      <c r="H8" s="3"/>
      <c r="I8" s="3"/>
      <c r="J8" s="3"/>
      <c r="K8" s="3"/>
      <c r="L8" s="3"/>
      <c r="M8" s="3"/>
    </row>
    <row r="9" spans="2:28" ht="14.25" customHeight="1" x14ac:dyDescent="0.2">
      <c r="C9" s="72" t="s">
        <v>33</v>
      </c>
      <c r="D9" s="73"/>
      <c r="E9" s="73"/>
      <c r="F9" s="73"/>
      <c r="G9" s="73"/>
      <c r="H9" s="73"/>
      <c r="I9" s="73"/>
      <c r="J9" s="73"/>
      <c r="K9" s="73"/>
      <c r="L9" s="73"/>
      <c r="M9" s="73"/>
      <c r="N9" s="59"/>
    </row>
    <row r="10" spans="2:28" ht="14.25" x14ac:dyDescent="0.2">
      <c r="C10" s="73"/>
      <c r="D10" s="73"/>
      <c r="E10" s="73"/>
      <c r="F10" s="73"/>
      <c r="G10" s="73"/>
      <c r="H10" s="73"/>
      <c r="I10" s="73"/>
      <c r="J10" s="73"/>
      <c r="K10" s="73"/>
      <c r="L10" s="73"/>
      <c r="M10" s="73"/>
    </row>
    <row r="11" spans="2:28" ht="26.25" customHeight="1" x14ac:dyDescent="0.2">
      <c r="C11" s="73"/>
      <c r="D11" s="73"/>
      <c r="E11" s="73"/>
      <c r="F11" s="73"/>
      <c r="G11" s="73"/>
      <c r="H11" s="73"/>
      <c r="I11" s="73"/>
      <c r="J11" s="73"/>
      <c r="K11" s="73"/>
      <c r="L11" s="73"/>
      <c r="M11" s="73"/>
    </row>
    <row r="12" spans="2:28" s="2" customFormat="1" ht="33" customHeight="1" x14ac:dyDescent="0.2">
      <c r="B12" s="4"/>
      <c r="C12" s="60" t="s">
        <v>34</v>
      </c>
      <c r="D12" s="68" t="s">
        <v>35</v>
      </c>
      <c r="E12" s="69"/>
      <c r="F12" s="70"/>
      <c r="G12" s="61"/>
      <c r="H12" s="68" t="s">
        <v>36</v>
      </c>
      <c r="I12" s="74"/>
      <c r="J12" s="74"/>
      <c r="K12" s="74"/>
      <c r="L12" s="74"/>
      <c r="M12" s="74"/>
      <c r="N12"/>
    </row>
    <row r="13" spans="2:28" ht="52.5" customHeight="1" x14ac:dyDescent="0.2">
      <c r="C13" s="66" t="s">
        <v>37</v>
      </c>
      <c r="D13" s="66" t="s">
        <v>38</v>
      </c>
      <c r="E13" s="66" t="s">
        <v>39</v>
      </c>
      <c r="F13" s="66" t="s">
        <v>40</v>
      </c>
      <c r="G13" s="66" t="s">
        <v>41</v>
      </c>
      <c r="H13" s="66" t="s">
        <v>42</v>
      </c>
      <c r="I13" s="66" t="s">
        <v>43</v>
      </c>
      <c r="J13" s="66" t="s">
        <v>44</v>
      </c>
      <c r="K13" s="66" t="s">
        <v>45</v>
      </c>
      <c r="L13" s="66" t="s">
        <v>46</v>
      </c>
      <c r="M13" s="66" t="s">
        <v>47</v>
      </c>
      <c r="N13" s="66" t="s">
        <v>48</v>
      </c>
      <c r="P13">
        <f>SUM(P14:P112)</f>
        <v>1089</v>
      </c>
      <c r="Q13">
        <f>SUM(Q14:Q112)</f>
        <v>198</v>
      </c>
    </row>
    <row r="14" spans="2:28" ht="14.25" x14ac:dyDescent="0.2">
      <c r="B14" s="62">
        <v>1</v>
      </c>
      <c r="C14" s="63"/>
      <c r="D14" s="64"/>
      <c r="E14" s="64"/>
      <c r="F14" s="63"/>
      <c r="G14" s="63"/>
      <c r="H14" s="63"/>
      <c r="I14" s="63"/>
      <c r="J14" s="64"/>
      <c r="K14" s="63"/>
      <c r="L14" s="63"/>
      <c r="M14" s="64"/>
      <c r="N14" s="65"/>
      <c r="P14">
        <v>11</v>
      </c>
      <c r="Q14">
        <f>IF(COUNTA(C14,#REF!,#REF!,D14,E14,F14,H14,I14,J14,K14,M14)&gt;0,COUNTA(C14,#REF!,#REF!,D14,E14,F14,H14,I14,J14,K14,M14),11)</f>
        <v>2</v>
      </c>
      <c r="S14" t="str">
        <f>LEFT(K14,2)</f>
        <v/>
      </c>
      <c r="T14" t="str">
        <f>IFERROR(VLOOKUP(S14,[1]Sheet1!$A$1:$B$7,2,FALSE),"")</f>
        <v/>
      </c>
      <c r="U14" t="str">
        <f>LEFT(K14,1)</f>
        <v/>
      </c>
      <c r="V14">
        <f>IFERROR(VLOOKUP(U14,[1]Sheet1!$C$1:$D$21,2,FALSE),5)</f>
        <v>5</v>
      </c>
      <c r="W14" t="str">
        <f>MID(K14&amp;" ",2,1)</f>
        <v/>
      </c>
      <c r="X14" t="str">
        <f>IFERROR(VLOOKUP(W14,[1]Sheet1!$E$1:$F$20,2,FALSE),"")</f>
        <v/>
      </c>
      <c r="Y14" t="str">
        <f>MID(K14&amp;" ",3,6)</f>
        <v/>
      </c>
      <c r="Z14">
        <f>IFERROR(Y14-Y14,5)</f>
        <v>5</v>
      </c>
      <c r="AA14" t="str">
        <f>RIGHT(K14,1)</f>
        <v/>
      </c>
      <c r="AB14">
        <f>IFERROR(VLOOKUP(AA14,[1]Sheet1!$G$1:$H$4,2,FALSE),5)</f>
        <v>5</v>
      </c>
    </row>
    <row r="15" spans="2:28" ht="14.25" x14ac:dyDescent="0.2">
      <c r="B15" s="62">
        <v>2</v>
      </c>
      <c r="C15" s="63"/>
      <c r="D15" s="63"/>
      <c r="E15" s="63"/>
      <c r="F15" s="63"/>
      <c r="G15" s="63"/>
      <c r="H15" s="63"/>
      <c r="I15" s="63"/>
      <c r="J15" s="64"/>
      <c r="K15" s="63"/>
      <c r="L15" s="63"/>
      <c r="M15" s="64"/>
      <c r="N15" s="65"/>
      <c r="P15">
        <v>11</v>
      </c>
      <c r="Q15">
        <f>IF(COUNTA(C15,#REF!,#REF!,D15,E15,F15,H15,I15,J15,K15,M15)&gt;0,COUNTA(C15,#REF!,#REF!,D15,E15,F15,H15,I15,J15,K15,M15),11)</f>
        <v>2</v>
      </c>
      <c r="S15" t="str">
        <f t="shared" ref="S15:S78" si="0">LEFT(K15,2)</f>
        <v/>
      </c>
      <c r="T15" t="str">
        <f>IFERROR(VLOOKUP(S15,[1]Sheet1!$A$1:$B$7,2,FALSE),"")</f>
        <v/>
      </c>
      <c r="U15" t="str">
        <f t="shared" ref="U15:U78" si="1">LEFT(K15,1)</f>
        <v/>
      </c>
      <c r="V15">
        <f>IFERROR(VLOOKUP(U15,[1]Sheet1!$C$1:$D$21,2,FALSE),5)</f>
        <v>5</v>
      </c>
      <c r="W15" t="str">
        <f t="shared" ref="W15:W78" si="2">MID(K15&amp;" ",2,1)</f>
        <v/>
      </c>
      <c r="X15" t="str">
        <f>IFERROR(VLOOKUP(W15,[1]Sheet1!$E$1:$F$20,2,FALSE),"")</f>
        <v/>
      </c>
      <c r="Y15" t="str">
        <f t="shared" ref="Y15:Y78" si="3">MID(K15&amp;" ",3,6)</f>
        <v/>
      </c>
      <c r="Z15">
        <f t="shared" ref="Z15:Z78" si="4">IFERROR(Y15-Y15,5)</f>
        <v>5</v>
      </c>
      <c r="AA15" t="str">
        <f t="shared" ref="AA15:AA78" si="5">RIGHT(K15,1)</f>
        <v/>
      </c>
      <c r="AB15">
        <f>IFERROR(VLOOKUP(AA15,[1]Sheet1!$G$1:$H$4,2,FALSE),5)</f>
        <v>5</v>
      </c>
    </row>
    <row r="16" spans="2:28" ht="14.25" x14ac:dyDescent="0.2">
      <c r="B16" s="62">
        <v>3</v>
      </c>
      <c r="C16" s="63"/>
      <c r="D16" s="63"/>
      <c r="E16" s="63"/>
      <c r="F16" s="63"/>
      <c r="G16" s="64"/>
      <c r="H16" s="63"/>
      <c r="I16" s="63"/>
      <c r="J16" s="64"/>
      <c r="K16" s="63"/>
      <c r="L16" s="63"/>
      <c r="M16" s="63"/>
      <c r="N16" s="65"/>
      <c r="P16">
        <v>11</v>
      </c>
      <c r="Q16">
        <f>IF(COUNTA(C16,#REF!,#REF!,D16,E16,F16,H16,I16,J16,K16,M16)&gt;0,COUNTA(C16,#REF!,#REF!,D16,E16,F16,H16,I16,J16,K16,M16),11)</f>
        <v>2</v>
      </c>
      <c r="S16" t="str">
        <f t="shared" si="0"/>
        <v/>
      </c>
      <c r="T16" t="str">
        <f>IFERROR(VLOOKUP(S16,[1]Sheet1!$A$1:$B$7,2,FALSE),"")</f>
        <v/>
      </c>
      <c r="U16" t="str">
        <f t="shared" si="1"/>
        <v/>
      </c>
      <c r="V16">
        <f>IFERROR(VLOOKUP(U16,[1]Sheet1!$C$1:$D$21,2,FALSE),5)</f>
        <v>5</v>
      </c>
      <c r="W16" t="str">
        <f t="shared" si="2"/>
        <v/>
      </c>
      <c r="X16" t="str">
        <f>IFERROR(VLOOKUP(W16,[1]Sheet1!$E$1:$F$20,2,FALSE),"")</f>
        <v/>
      </c>
      <c r="Y16" t="str">
        <f t="shared" si="3"/>
        <v/>
      </c>
      <c r="Z16">
        <f t="shared" si="4"/>
        <v>5</v>
      </c>
      <c r="AA16" t="str">
        <f t="shared" si="5"/>
        <v/>
      </c>
      <c r="AB16">
        <f>IFERROR(VLOOKUP(AA16,[1]Sheet1!$G$1:$H$4,2,FALSE),5)</f>
        <v>5</v>
      </c>
    </row>
    <row r="17" spans="2:28" ht="14.25" x14ac:dyDescent="0.2">
      <c r="B17" s="62">
        <v>4</v>
      </c>
      <c r="C17" s="63"/>
      <c r="D17" s="63"/>
      <c r="E17" s="63"/>
      <c r="F17" s="63"/>
      <c r="G17" s="63"/>
      <c r="H17" s="63"/>
      <c r="I17" s="63"/>
      <c r="J17" s="64"/>
      <c r="K17" s="63"/>
      <c r="L17" s="63"/>
      <c r="M17" s="63"/>
      <c r="N17" s="65"/>
      <c r="P17">
        <v>11</v>
      </c>
      <c r="Q17">
        <f>IF(COUNTA(C17,#REF!,#REF!,D17,E17,F17,H17,I17,J17,K17,M17)&gt;0,COUNTA(C17,#REF!,#REF!,D17,E17,F17,H17,I17,J17,K17,M17),11)</f>
        <v>2</v>
      </c>
      <c r="S17" t="str">
        <f t="shared" si="0"/>
        <v/>
      </c>
      <c r="T17" t="str">
        <f>IFERROR(VLOOKUP(S17,[1]Sheet1!$A$1:$B$7,2,FALSE),"")</f>
        <v/>
      </c>
      <c r="U17" t="str">
        <f t="shared" si="1"/>
        <v/>
      </c>
      <c r="V17">
        <f>IFERROR(VLOOKUP(U17,[1]Sheet1!$C$1:$D$21,2,FALSE),5)</f>
        <v>5</v>
      </c>
      <c r="W17" t="str">
        <f t="shared" si="2"/>
        <v/>
      </c>
      <c r="X17" t="str">
        <f>IFERROR(VLOOKUP(W17,[1]Sheet1!$E$1:$F$20,2,FALSE),"")</f>
        <v/>
      </c>
      <c r="Y17" t="str">
        <f t="shared" si="3"/>
        <v/>
      </c>
      <c r="Z17">
        <f t="shared" si="4"/>
        <v>5</v>
      </c>
      <c r="AA17" t="str">
        <f t="shared" si="5"/>
        <v/>
      </c>
      <c r="AB17">
        <f>IFERROR(VLOOKUP(AA17,[1]Sheet1!$G$1:$H$4,2,FALSE),5)</f>
        <v>5</v>
      </c>
    </row>
    <row r="18" spans="2:28" ht="14.25" x14ac:dyDescent="0.2">
      <c r="B18" s="62">
        <v>5</v>
      </c>
      <c r="C18" s="63"/>
      <c r="D18" s="63"/>
      <c r="E18" s="63"/>
      <c r="F18" s="63"/>
      <c r="G18" s="63"/>
      <c r="H18" s="63"/>
      <c r="I18" s="63"/>
      <c r="J18" s="64"/>
      <c r="K18" s="63"/>
      <c r="L18" s="63"/>
      <c r="M18" s="63"/>
      <c r="N18" s="65"/>
      <c r="P18">
        <v>11</v>
      </c>
      <c r="Q18">
        <f>IF(COUNTA(C18,#REF!,#REF!,D18,E18,F18,H18,I18,J18,K18,M18)&gt;0,COUNTA(C18,#REF!,#REF!,D18,E18,F18,H18,I18,J18,K18,M18),11)</f>
        <v>2</v>
      </c>
      <c r="S18" t="str">
        <f t="shared" si="0"/>
        <v/>
      </c>
      <c r="T18" t="str">
        <f>IFERROR(VLOOKUP(S18,[1]Sheet1!$A$1:$B$7,2,FALSE),"")</f>
        <v/>
      </c>
      <c r="U18" t="str">
        <f t="shared" si="1"/>
        <v/>
      </c>
      <c r="V18">
        <f>IFERROR(VLOOKUP(U18,[1]Sheet1!$C$1:$D$21,2,FALSE),5)</f>
        <v>5</v>
      </c>
      <c r="W18" t="str">
        <f t="shared" si="2"/>
        <v/>
      </c>
      <c r="X18" t="str">
        <f>IFERROR(VLOOKUP(W18,[1]Sheet1!$E$1:$F$20,2,FALSE),"")</f>
        <v/>
      </c>
      <c r="Y18" t="str">
        <f t="shared" si="3"/>
        <v/>
      </c>
      <c r="Z18">
        <f t="shared" si="4"/>
        <v>5</v>
      </c>
      <c r="AA18" t="str">
        <f t="shared" si="5"/>
        <v/>
      </c>
      <c r="AB18">
        <f>IFERROR(VLOOKUP(AA18,[1]Sheet1!$G$1:$H$4,2,FALSE),5)</f>
        <v>5</v>
      </c>
    </row>
    <row r="19" spans="2:28" ht="14.25" x14ac:dyDescent="0.2">
      <c r="B19" s="62">
        <v>6</v>
      </c>
      <c r="C19" s="63"/>
      <c r="D19" s="63"/>
      <c r="E19" s="63"/>
      <c r="F19" s="63"/>
      <c r="G19" s="63"/>
      <c r="H19" s="63"/>
      <c r="I19" s="63"/>
      <c r="J19" s="64"/>
      <c r="K19" s="63"/>
      <c r="L19" s="63"/>
      <c r="M19" s="63"/>
      <c r="N19" s="65"/>
      <c r="P19">
        <v>11</v>
      </c>
      <c r="Q19">
        <f>IF(COUNTA(C19,#REF!,#REF!,D19,E19,F19,H19,I19,J19,K19,M19)&gt;0,COUNTA(C19,#REF!,#REF!,D19,E19,F19,H19,I19,J19,K19,M19),11)</f>
        <v>2</v>
      </c>
      <c r="S19" t="str">
        <f t="shared" si="0"/>
        <v/>
      </c>
      <c r="T19" t="str">
        <f>IFERROR(VLOOKUP(S19,[1]Sheet1!$A$1:$B$7,2,FALSE),"")</f>
        <v/>
      </c>
      <c r="U19" t="str">
        <f t="shared" si="1"/>
        <v/>
      </c>
      <c r="V19">
        <f>IFERROR(VLOOKUP(U19,[1]Sheet1!$C$1:$D$21,2,FALSE),5)</f>
        <v>5</v>
      </c>
      <c r="W19" t="str">
        <f t="shared" si="2"/>
        <v/>
      </c>
      <c r="X19" t="str">
        <f>IFERROR(VLOOKUP(W19,[1]Sheet1!$E$1:$F$20,2,FALSE),"")</f>
        <v/>
      </c>
      <c r="Y19" t="str">
        <f t="shared" si="3"/>
        <v/>
      </c>
      <c r="Z19">
        <f t="shared" si="4"/>
        <v>5</v>
      </c>
      <c r="AA19" t="str">
        <f t="shared" si="5"/>
        <v/>
      </c>
      <c r="AB19">
        <f>IFERROR(VLOOKUP(AA19,[1]Sheet1!$G$1:$H$4,2,FALSE),5)</f>
        <v>5</v>
      </c>
    </row>
    <row r="20" spans="2:28" ht="14.25" x14ac:dyDescent="0.2">
      <c r="B20" s="62">
        <v>7</v>
      </c>
      <c r="C20" s="63"/>
      <c r="D20" s="63"/>
      <c r="E20" s="63"/>
      <c r="F20" s="63"/>
      <c r="G20" s="63"/>
      <c r="H20" s="63"/>
      <c r="I20" s="63"/>
      <c r="J20" s="64"/>
      <c r="K20" s="63"/>
      <c r="L20" s="63"/>
      <c r="M20" s="63"/>
      <c r="N20" s="65"/>
      <c r="P20">
        <v>11</v>
      </c>
      <c r="Q20">
        <f>IF(COUNTA(C20,#REF!,#REF!,D20,E20,F20,H20,I20,J20,K20,M20)&gt;0,COUNTA(C20,#REF!,#REF!,D20,E20,F20,H20,I20,J20,K20,M20),11)</f>
        <v>2</v>
      </c>
      <c r="S20" t="str">
        <f t="shared" si="0"/>
        <v/>
      </c>
      <c r="T20" t="str">
        <f>IFERROR(VLOOKUP(S20,[1]Sheet1!$A$1:$B$7,2,FALSE),"")</f>
        <v/>
      </c>
      <c r="U20" t="str">
        <f t="shared" si="1"/>
        <v/>
      </c>
      <c r="V20">
        <f>IFERROR(VLOOKUP(U20,[1]Sheet1!$C$1:$D$21,2,FALSE),5)</f>
        <v>5</v>
      </c>
      <c r="W20" t="str">
        <f t="shared" si="2"/>
        <v/>
      </c>
      <c r="X20" t="str">
        <f>IFERROR(VLOOKUP(W20,[1]Sheet1!$E$1:$F$20,2,FALSE),"")</f>
        <v/>
      </c>
      <c r="Y20" t="str">
        <f t="shared" si="3"/>
        <v/>
      </c>
      <c r="Z20">
        <f t="shared" si="4"/>
        <v>5</v>
      </c>
      <c r="AA20" t="str">
        <f t="shared" si="5"/>
        <v/>
      </c>
      <c r="AB20">
        <f>IFERROR(VLOOKUP(AA20,[1]Sheet1!$G$1:$H$4,2,FALSE),5)</f>
        <v>5</v>
      </c>
    </row>
    <row r="21" spans="2:28" ht="14.25" x14ac:dyDescent="0.2">
      <c r="B21" s="62">
        <v>8</v>
      </c>
      <c r="C21" s="63"/>
      <c r="D21" s="63"/>
      <c r="E21" s="63"/>
      <c r="F21" s="63"/>
      <c r="G21" s="63"/>
      <c r="H21" s="63"/>
      <c r="I21" s="63"/>
      <c r="J21" s="64"/>
      <c r="K21" s="63"/>
      <c r="L21" s="63"/>
      <c r="M21" s="63"/>
      <c r="N21" s="65"/>
      <c r="P21">
        <v>11</v>
      </c>
      <c r="Q21">
        <f>IF(COUNTA(C21,#REF!,#REF!,D21,E21,F21,H21,I21,J21,K21,M21)&gt;0,COUNTA(C21,#REF!,#REF!,D21,E21,F21,H21,I21,J21,K21,M21),11)</f>
        <v>2</v>
      </c>
      <c r="S21" t="str">
        <f t="shared" si="0"/>
        <v/>
      </c>
      <c r="T21" t="str">
        <f>IFERROR(VLOOKUP(S21,[1]Sheet1!$A$1:$B$7,2,FALSE),"")</f>
        <v/>
      </c>
      <c r="U21" t="str">
        <f t="shared" si="1"/>
        <v/>
      </c>
      <c r="V21">
        <f>IFERROR(VLOOKUP(U21,[1]Sheet1!$C$1:$D$21,2,FALSE),5)</f>
        <v>5</v>
      </c>
      <c r="W21" t="str">
        <f t="shared" si="2"/>
        <v/>
      </c>
      <c r="X21" t="str">
        <f>IFERROR(VLOOKUP(W21,[1]Sheet1!$E$1:$F$20,2,FALSE),"")</f>
        <v/>
      </c>
      <c r="Y21" t="str">
        <f t="shared" si="3"/>
        <v/>
      </c>
      <c r="Z21">
        <f t="shared" si="4"/>
        <v>5</v>
      </c>
      <c r="AA21" t="str">
        <f t="shared" si="5"/>
        <v/>
      </c>
      <c r="AB21">
        <f>IFERROR(VLOOKUP(AA21,[1]Sheet1!$G$1:$H$4,2,FALSE),5)</f>
        <v>5</v>
      </c>
    </row>
    <row r="22" spans="2:28" ht="14.25" x14ac:dyDescent="0.2">
      <c r="B22" s="62">
        <v>9</v>
      </c>
      <c r="C22" s="63"/>
      <c r="D22" s="63"/>
      <c r="E22" s="63"/>
      <c r="F22" s="63"/>
      <c r="G22" s="63"/>
      <c r="H22" s="63"/>
      <c r="I22" s="63"/>
      <c r="J22" s="64"/>
      <c r="K22" s="63"/>
      <c r="L22" s="63"/>
      <c r="M22" s="63"/>
      <c r="N22" s="65"/>
      <c r="P22">
        <v>11</v>
      </c>
      <c r="Q22">
        <f>IF(COUNTA(C22,#REF!,#REF!,D22,E22,F22,H22,I22,J22,K22,M22)&gt;0,COUNTA(C22,#REF!,#REF!,D22,E22,F22,H22,I22,J22,K22,M22),11)</f>
        <v>2</v>
      </c>
      <c r="S22" t="str">
        <f t="shared" si="0"/>
        <v/>
      </c>
      <c r="T22" t="str">
        <f>IFERROR(VLOOKUP(S22,[1]Sheet1!$A$1:$B$7,2,FALSE),"")</f>
        <v/>
      </c>
      <c r="U22" t="str">
        <f t="shared" si="1"/>
        <v/>
      </c>
      <c r="V22">
        <f>IFERROR(VLOOKUP(U22,[1]Sheet1!$C$1:$D$21,2,FALSE),5)</f>
        <v>5</v>
      </c>
      <c r="W22" t="str">
        <f t="shared" si="2"/>
        <v/>
      </c>
      <c r="X22" t="str">
        <f>IFERROR(VLOOKUP(W22,[1]Sheet1!$E$1:$F$20,2,FALSE),"")</f>
        <v/>
      </c>
      <c r="Y22" t="str">
        <f t="shared" si="3"/>
        <v/>
      </c>
      <c r="Z22">
        <f t="shared" si="4"/>
        <v>5</v>
      </c>
      <c r="AA22" t="str">
        <f t="shared" si="5"/>
        <v/>
      </c>
      <c r="AB22">
        <f>IFERROR(VLOOKUP(AA22,[1]Sheet1!$G$1:$H$4,2,FALSE),5)</f>
        <v>5</v>
      </c>
    </row>
    <row r="23" spans="2:28" ht="14.25" x14ac:dyDescent="0.2">
      <c r="B23" s="62">
        <v>10</v>
      </c>
      <c r="C23" s="63"/>
      <c r="D23" s="63"/>
      <c r="E23" s="63"/>
      <c r="F23" s="63"/>
      <c r="G23" s="63"/>
      <c r="H23" s="63"/>
      <c r="I23" s="63"/>
      <c r="J23" s="64"/>
      <c r="K23" s="63"/>
      <c r="L23" s="63"/>
      <c r="M23" s="63"/>
      <c r="N23" s="65"/>
      <c r="P23">
        <v>11</v>
      </c>
      <c r="Q23">
        <f>IF(COUNTA(C23,#REF!,#REF!,D23,E23,F23,H23,I23,J23,K23,M23)&gt;0,COUNTA(C23,#REF!,#REF!,D23,E23,F23,H23,I23,J23,K23,M23),11)</f>
        <v>2</v>
      </c>
      <c r="S23" t="str">
        <f t="shared" si="0"/>
        <v/>
      </c>
      <c r="T23" t="str">
        <f>IFERROR(VLOOKUP(S23,[1]Sheet1!$A$1:$B$7,2,FALSE),"")</f>
        <v/>
      </c>
      <c r="U23" t="str">
        <f t="shared" si="1"/>
        <v/>
      </c>
      <c r="V23">
        <f>IFERROR(VLOOKUP(U23,[1]Sheet1!$C$1:$D$21,2,FALSE),5)</f>
        <v>5</v>
      </c>
      <c r="W23" t="str">
        <f t="shared" si="2"/>
        <v/>
      </c>
      <c r="X23" t="str">
        <f>IFERROR(VLOOKUP(W23,[1]Sheet1!$E$1:$F$20,2,FALSE),"")</f>
        <v/>
      </c>
      <c r="Y23" t="str">
        <f t="shared" si="3"/>
        <v/>
      </c>
      <c r="Z23">
        <f t="shared" si="4"/>
        <v>5</v>
      </c>
      <c r="AA23" t="str">
        <f t="shared" si="5"/>
        <v/>
      </c>
      <c r="AB23">
        <f>IFERROR(VLOOKUP(AA23,[1]Sheet1!$G$1:$H$4,2,FALSE),5)</f>
        <v>5</v>
      </c>
    </row>
    <row r="24" spans="2:28" ht="14.25" x14ac:dyDescent="0.2">
      <c r="B24" s="62">
        <v>11</v>
      </c>
      <c r="C24" s="63"/>
      <c r="D24" s="63"/>
      <c r="E24" s="63"/>
      <c r="F24" s="63"/>
      <c r="G24" s="63"/>
      <c r="H24" s="63"/>
      <c r="I24" s="63"/>
      <c r="J24" s="64"/>
      <c r="K24" s="63"/>
      <c r="L24" s="63"/>
      <c r="M24" s="63"/>
      <c r="N24" s="65"/>
      <c r="P24">
        <v>11</v>
      </c>
      <c r="Q24">
        <f>IF(COUNTA(C24,#REF!,#REF!,D24,E24,F24,H24,I24,J24,K24,M24)&gt;0,COUNTA(C24,#REF!,#REF!,D24,E24,F24,H24,I24,J24,K24,M24),11)</f>
        <v>2</v>
      </c>
      <c r="S24" t="str">
        <f t="shared" si="0"/>
        <v/>
      </c>
      <c r="T24" t="str">
        <f>IFERROR(VLOOKUP(S24,[1]Sheet1!$A$1:$B$7,2,FALSE),"")</f>
        <v/>
      </c>
      <c r="U24" t="str">
        <f t="shared" si="1"/>
        <v/>
      </c>
      <c r="V24">
        <f>IFERROR(VLOOKUP(U24,[1]Sheet1!$C$1:$D$21,2,FALSE),5)</f>
        <v>5</v>
      </c>
      <c r="W24" t="str">
        <f t="shared" si="2"/>
        <v/>
      </c>
      <c r="X24" t="str">
        <f>IFERROR(VLOOKUP(W24,[1]Sheet1!$E$1:$F$20,2,FALSE),"")</f>
        <v/>
      </c>
      <c r="Y24" t="str">
        <f t="shared" si="3"/>
        <v/>
      </c>
      <c r="Z24">
        <f t="shared" si="4"/>
        <v>5</v>
      </c>
      <c r="AA24" t="str">
        <f t="shared" si="5"/>
        <v/>
      </c>
      <c r="AB24">
        <f>IFERROR(VLOOKUP(AA24,[1]Sheet1!$G$1:$H$4,2,FALSE),5)</f>
        <v>5</v>
      </c>
    </row>
    <row r="25" spans="2:28" ht="14.25" x14ac:dyDescent="0.2">
      <c r="B25" s="62">
        <v>12</v>
      </c>
      <c r="C25" s="63"/>
      <c r="D25" s="63"/>
      <c r="E25" s="63"/>
      <c r="F25" s="63"/>
      <c r="G25" s="63"/>
      <c r="H25" s="63"/>
      <c r="I25" s="63"/>
      <c r="J25" s="64"/>
      <c r="K25" s="63"/>
      <c r="L25" s="63"/>
      <c r="M25" s="63"/>
      <c r="N25" s="65"/>
      <c r="P25">
        <v>11</v>
      </c>
      <c r="Q25">
        <f>IF(COUNTA(C25,#REF!,#REF!,D25,E25,F25,H25,I25,J25,K25,M25)&gt;0,COUNTA(C25,#REF!,#REF!,D25,E25,F25,H25,I25,J25,K25,M25),11)</f>
        <v>2</v>
      </c>
      <c r="S25" t="str">
        <f t="shared" si="0"/>
        <v/>
      </c>
      <c r="T25" t="str">
        <f>IFERROR(VLOOKUP(S25,[1]Sheet1!$A$1:$B$7,2,FALSE),"")</f>
        <v/>
      </c>
      <c r="U25" t="str">
        <f t="shared" si="1"/>
        <v/>
      </c>
      <c r="V25">
        <f>IFERROR(VLOOKUP(U25,[1]Sheet1!$C$1:$D$21,2,FALSE),5)</f>
        <v>5</v>
      </c>
      <c r="W25" t="str">
        <f t="shared" si="2"/>
        <v/>
      </c>
      <c r="X25" t="str">
        <f>IFERROR(VLOOKUP(W25,[1]Sheet1!$E$1:$F$20,2,FALSE),"")</f>
        <v/>
      </c>
      <c r="Y25" t="str">
        <f t="shared" si="3"/>
        <v/>
      </c>
      <c r="Z25">
        <f t="shared" si="4"/>
        <v>5</v>
      </c>
      <c r="AA25" t="str">
        <f t="shared" si="5"/>
        <v/>
      </c>
      <c r="AB25">
        <f>IFERROR(VLOOKUP(AA25,[1]Sheet1!$G$1:$H$4,2,FALSE),5)</f>
        <v>5</v>
      </c>
    </row>
    <row r="26" spans="2:28" ht="14.25" x14ac:dyDescent="0.2">
      <c r="B26" s="62">
        <v>13</v>
      </c>
      <c r="C26" s="63"/>
      <c r="D26" s="63"/>
      <c r="E26" s="63"/>
      <c r="F26" s="63"/>
      <c r="G26" s="63"/>
      <c r="H26" s="63"/>
      <c r="I26" s="63"/>
      <c r="J26" s="64"/>
      <c r="K26" s="63"/>
      <c r="L26" s="63"/>
      <c r="M26" s="63"/>
      <c r="N26" s="65"/>
      <c r="P26">
        <v>11</v>
      </c>
      <c r="Q26">
        <f>IF(COUNTA(C26,#REF!,#REF!,D26,E26,F26,H26,I26,J26,K26,M26)&gt;0,COUNTA(C26,#REF!,#REF!,D26,E26,F26,H26,I26,J26,K26,M26),11)</f>
        <v>2</v>
      </c>
      <c r="S26" t="str">
        <f t="shared" si="0"/>
        <v/>
      </c>
      <c r="T26" t="str">
        <f>IFERROR(VLOOKUP(S26,[1]Sheet1!$A$1:$B$7,2,FALSE),"")</f>
        <v/>
      </c>
      <c r="U26" t="str">
        <f t="shared" si="1"/>
        <v/>
      </c>
      <c r="V26">
        <f>IFERROR(VLOOKUP(U26,[1]Sheet1!$C$1:$D$21,2,FALSE),5)</f>
        <v>5</v>
      </c>
      <c r="W26" t="str">
        <f t="shared" si="2"/>
        <v/>
      </c>
      <c r="X26" t="str">
        <f>IFERROR(VLOOKUP(W26,[1]Sheet1!$E$1:$F$20,2,FALSE),"")</f>
        <v/>
      </c>
      <c r="Y26" t="str">
        <f t="shared" si="3"/>
        <v/>
      </c>
      <c r="Z26">
        <f t="shared" si="4"/>
        <v>5</v>
      </c>
      <c r="AA26" t="str">
        <f t="shared" si="5"/>
        <v/>
      </c>
      <c r="AB26">
        <f>IFERROR(VLOOKUP(AA26,[1]Sheet1!$G$1:$H$4,2,FALSE),5)</f>
        <v>5</v>
      </c>
    </row>
    <row r="27" spans="2:28" ht="14.25" x14ac:dyDescent="0.2">
      <c r="B27" s="62">
        <v>14</v>
      </c>
      <c r="C27" s="63"/>
      <c r="D27" s="63"/>
      <c r="E27" s="63"/>
      <c r="F27" s="63"/>
      <c r="G27" s="63"/>
      <c r="H27" s="63"/>
      <c r="I27" s="63"/>
      <c r="J27" s="64"/>
      <c r="K27" s="63"/>
      <c r="L27" s="63"/>
      <c r="M27" s="63"/>
      <c r="N27" s="65"/>
      <c r="P27">
        <v>11</v>
      </c>
      <c r="Q27">
        <f>IF(COUNTA(C27,#REF!,#REF!,D27,E27,F27,H27,I27,J27,K27,M27)&gt;0,COUNTA(C27,#REF!,#REF!,D27,E27,F27,H27,I27,J27,K27,M27),11)</f>
        <v>2</v>
      </c>
      <c r="S27" t="str">
        <f t="shared" si="0"/>
        <v/>
      </c>
      <c r="T27" t="str">
        <f>IFERROR(VLOOKUP(S27,[1]Sheet1!$A$1:$B$7,2,FALSE),"")</f>
        <v/>
      </c>
      <c r="U27" t="str">
        <f t="shared" si="1"/>
        <v/>
      </c>
      <c r="V27">
        <f>IFERROR(VLOOKUP(U27,[1]Sheet1!$C$1:$D$21,2,FALSE),5)</f>
        <v>5</v>
      </c>
      <c r="W27" t="str">
        <f t="shared" si="2"/>
        <v/>
      </c>
      <c r="X27" t="str">
        <f>IFERROR(VLOOKUP(W27,[1]Sheet1!$E$1:$F$20,2,FALSE),"")</f>
        <v/>
      </c>
      <c r="Y27" t="str">
        <f t="shared" si="3"/>
        <v/>
      </c>
      <c r="Z27">
        <f t="shared" si="4"/>
        <v>5</v>
      </c>
      <c r="AA27" t="str">
        <f t="shared" si="5"/>
        <v/>
      </c>
      <c r="AB27">
        <f>IFERROR(VLOOKUP(AA27,[1]Sheet1!$G$1:$H$4,2,FALSE),5)</f>
        <v>5</v>
      </c>
    </row>
    <row r="28" spans="2:28" ht="14.25" x14ac:dyDescent="0.2">
      <c r="B28" s="62">
        <v>15</v>
      </c>
      <c r="C28" s="63"/>
      <c r="D28" s="63"/>
      <c r="E28" s="63"/>
      <c r="F28" s="63"/>
      <c r="G28" s="63"/>
      <c r="H28" s="63"/>
      <c r="I28" s="63"/>
      <c r="J28" s="64"/>
      <c r="K28" s="63"/>
      <c r="L28" s="63"/>
      <c r="M28" s="63"/>
      <c r="N28" s="65"/>
      <c r="P28">
        <v>11</v>
      </c>
      <c r="Q28">
        <f>IF(COUNTA(C28,#REF!,#REF!,D28,E28,F28,H28,I28,J28,K28,M28)&gt;0,COUNTA(C28,#REF!,#REF!,D28,E28,F28,H28,I28,J28,K28,M28),11)</f>
        <v>2</v>
      </c>
      <c r="S28" t="str">
        <f t="shared" si="0"/>
        <v/>
      </c>
      <c r="T28" t="str">
        <f>IFERROR(VLOOKUP(S28,[1]Sheet1!$A$1:$B$7,2,FALSE),"")</f>
        <v/>
      </c>
      <c r="U28" t="str">
        <f t="shared" si="1"/>
        <v/>
      </c>
      <c r="V28">
        <f>IFERROR(VLOOKUP(U28,[1]Sheet1!$C$1:$D$21,2,FALSE),5)</f>
        <v>5</v>
      </c>
      <c r="W28" t="str">
        <f t="shared" si="2"/>
        <v/>
      </c>
      <c r="X28" t="str">
        <f>IFERROR(VLOOKUP(W28,[1]Sheet1!$E$1:$F$20,2,FALSE),"")</f>
        <v/>
      </c>
      <c r="Y28" t="str">
        <f t="shared" si="3"/>
        <v/>
      </c>
      <c r="Z28">
        <f t="shared" si="4"/>
        <v>5</v>
      </c>
      <c r="AA28" t="str">
        <f t="shared" si="5"/>
        <v/>
      </c>
      <c r="AB28">
        <f>IFERROR(VLOOKUP(AA28,[1]Sheet1!$G$1:$H$4,2,FALSE),5)</f>
        <v>5</v>
      </c>
    </row>
    <row r="29" spans="2:28" ht="14.25" x14ac:dyDescent="0.2">
      <c r="B29" s="62">
        <v>16</v>
      </c>
      <c r="C29" s="63"/>
      <c r="D29" s="63"/>
      <c r="E29" s="63"/>
      <c r="F29" s="63"/>
      <c r="G29" s="63"/>
      <c r="H29" s="63"/>
      <c r="I29" s="63"/>
      <c r="J29" s="64"/>
      <c r="K29" s="63"/>
      <c r="L29" s="63"/>
      <c r="M29" s="63"/>
      <c r="N29" s="65"/>
      <c r="P29">
        <v>11</v>
      </c>
      <c r="Q29">
        <f>IF(COUNTA(C29,#REF!,#REF!,D29,E29,F29,H29,I29,J29,K29,M29)&gt;0,COUNTA(C29,#REF!,#REF!,D29,E29,F29,H29,I29,J29,K29,M29),11)</f>
        <v>2</v>
      </c>
      <c r="S29" t="str">
        <f t="shared" si="0"/>
        <v/>
      </c>
      <c r="T29" t="str">
        <f>IFERROR(VLOOKUP(S29,[1]Sheet1!$A$1:$B$7,2,FALSE),"")</f>
        <v/>
      </c>
      <c r="U29" t="str">
        <f t="shared" si="1"/>
        <v/>
      </c>
      <c r="V29">
        <f>IFERROR(VLOOKUP(U29,[1]Sheet1!$C$1:$D$21,2,FALSE),5)</f>
        <v>5</v>
      </c>
      <c r="W29" t="str">
        <f t="shared" si="2"/>
        <v/>
      </c>
      <c r="X29" t="str">
        <f>IFERROR(VLOOKUP(W29,[1]Sheet1!$E$1:$F$20,2,FALSE),"")</f>
        <v/>
      </c>
      <c r="Y29" t="str">
        <f t="shared" si="3"/>
        <v/>
      </c>
      <c r="Z29">
        <f t="shared" si="4"/>
        <v>5</v>
      </c>
      <c r="AA29" t="str">
        <f t="shared" si="5"/>
        <v/>
      </c>
      <c r="AB29">
        <f>IFERROR(VLOOKUP(AA29,[1]Sheet1!$G$1:$H$4,2,FALSE),5)</f>
        <v>5</v>
      </c>
    </row>
    <row r="30" spans="2:28" ht="14.25" x14ac:dyDescent="0.2">
      <c r="B30" s="62">
        <v>17</v>
      </c>
      <c r="C30" s="63"/>
      <c r="D30" s="63"/>
      <c r="E30" s="63"/>
      <c r="F30" s="63"/>
      <c r="G30" s="63"/>
      <c r="H30" s="63"/>
      <c r="I30" s="63"/>
      <c r="J30" s="64"/>
      <c r="K30" s="63"/>
      <c r="L30" s="63"/>
      <c r="M30" s="63"/>
      <c r="N30" s="65"/>
      <c r="P30">
        <v>11</v>
      </c>
      <c r="Q30">
        <f>IF(COUNTA(C30,#REF!,#REF!,D30,E30,F30,H30,I30,J30,K30,M30)&gt;0,COUNTA(C30,#REF!,#REF!,D30,E30,F30,H30,I30,J30,K30,M30),11)</f>
        <v>2</v>
      </c>
      <c r="S30" t="str">
        <f t="shared" si="0"/>
        <v/>
      </c>
      <c r="T30" t="str">
        <f>IFERROR(VLOOKUP(S30,[1]Sheet1!$A$1:$B$7,2,FALSE),"")</f>
        <v/>
      </c>
      <c r="U30" t="str">
        <f t="shared" si="1"/>
        <v/>
      </c>
      <c r="V30">
        <f>IFERROR(VLOOKUP(U30,[1]Sheet1!$C$1:$D$21,2,FALSE),5)</f>
        <v>5</v>
      </c>
      <c r="W30" t="str">
        <f t="shared" si="2"/>
        <v/>
      </c>
      <c r="X30" t="str">
        <f>IFERROR(VLOOKUP(W30,[1]Sheet1!$E$1:$F$20,2,FALSE),"")</f>
        <v/>
      </c>
      <c r="Y30" t="str">
        <f t="shared" si="3"/>
        <v/>
      </c>
      <c r="Z30">
        <f t="shared" si="4"/>
        <v>5</v>
      </c>
      <c r="AA30" t="str">
        <f t="shared" si="5"/>
        <v/>
      </c>
      <c r="AB30">
        <f>IFERROR(VLOOKUP(AA30,[1]Sheet1!$G$1:$H$4,2,FALSE),5)</f>
        <v>5</v>
      </c>
    </row>
    <row r="31" spans="2:28" ht="14.25" x14ac:dyDescent="0.2">
      <c r="B31" s="62">
        <v>18</v>
      </c>
      <c r="C31" s="63"/>
      <c r="D31" s="63"/>
      <c r="E31" s="63"/>
      <c r="F31" s="63"/>
      <c r="G31" s="63"/>
      <c r="H31" s="63"/>
      <c r="I31" s="63"/>
      <c r="J31" s="64"/>
      <c r="K31" s="63"/>
      <c r="L31" s="63"/>
      <c r="M31" s="63"/>
      <c r="N31" s="65"/>
      <c r="P31">
        <v>11</v>
      </c>
      <c r="Q31">
        <f>IF(COUNTA(C31,#REF!,#REF!,D31,E31,F31,H31,I31,J31,K31,M31)&gt;0,COUNTA(C31,#REF!,#REF!,D31,E31,F31,H31,I31,J31,K31,M31),11)</f>
        <v>2</v>
      </c>
      <c r="S31" t="str">
        <f t="shared" si="0"/>
        <v/>
      </c>
      <c r="T31" t="str">
        <f>IFERROR(VLOOKUP(S31,[1]Sheet1!$A$1:$B$7,2,FALSE),"")</f>
        <v/>
      </c>
      <c r="U31" t="str">
        <f t="shared" si="1"/>
        <v/>
      </c>
      <c r="V31">
        <f>IFERROR(VLOOKUP(U31,[1]Sheet1!$C$1:$D$21,2,FALSE),5)</f>
        <v>5</v>
      </c>
      <c r="W31" t="str">
        <f t="shared" si="2"/>
        <v/>
      </c>
      <c r="X31" t="str">
        <f>IFERROR(VLOOKUP(W31,[1]Sheet1!$E$1:$F$20,2,FALSE),"")</f>
        <v/>
      </c>
      <c r="Y31" t="str">
        <f t="shared" si="3"/>
        <v/>
      </c>
      <c r="Z31">
        <f t="shared" si="4"/>
        <v>5</v>
      </c>
      <c r="AA31" t="str">
        <f t="shared" si="5"/>
        <v/>
      </c>
      <c r="AB31">
        <f>IFERROR(VLOOKUP(AA31,[1]Sheet1!$G$1:$H$4,2,FALSE),5)</f>
        <v>5</v>
      </c>
    </row>
    <row r="32" spans="2:28" ht="14.25" x14ac:dyDescent="0.2">
      <c r="B32" s="62">
        <v>19</v>
      </c>
      <c r="C32" s="63"/>
      <c r="D32" s="63"/>
      <c r="E32" s="63"/>
      <c r="F32" s="63"/>
      <c r="G32" s="63"/>
      <c r="H32" s="63"/>
      <c r="I32" s="63"/>
      <c r="J32" s="64"/>
      <c r="K32" s="63"/>
      <c r="L32" s="63"/>
      <c r="M32" s="63"/>
      <c r="N32" s="65"/>
      <c r="P32">
        <v>11</v>
      </c>
      <c r="Q32">
        <f>IF(COUNTA(C32,#REF!,#REF!,D32,E32,F32,H32,I32,J32,K32,M32)&gt;0,COUNTA(C32,#REF!,#REF!,D32,E32,F32,H32,I32,J32,K32,M32),11)</f>
        <v>2</v>
      </c>
      <c r="S32" t="str">
        <f t="shared" si="0"/>
        <v/>
      </c>
      <c r="T32" t="str">
        <f>IFERROR(VLOOKUP(S32,[1]Sheet1!$A$1:$B$7,2,FALSE),"")</f>
        <v/>
      </c>
      <c r="U32" t="str">
        <f t="shared" si="1"/>
        <v/>
      </c>
      <c r="V32">
        <f>IFERROR(VLOOKUP(U32,[1]Sheet1!$C$1:$D$21,2,FALSE),5)</f>
        <v>5</v>
      </c>
      <c r="W32" t="str">
        <f t="shared" si="2"/>
        <v/>
      </c>
      <c r="X32" t="str">
        <f>IFERROR(VLOOKUP(W32,[1]Sheet1!$E$1:$F$20,2,FALSE),"")</f>
        <v/>
      </c>
      <c r="Y32" t="str">
        <f t="shared" si="3"/>
        <v/>
      </c>
      <c r="Z32">
        <f t="shared" si="4"/>
        <v>5</v>
      </c>
      <c r="AA32" t="str">
        <f t="shared" si="5"/>
        <v/>
      </c>
      <c r="AB32">
        <f>IFERROR(VLOOKUP(AA32,[1]Sheet1!$G$1:$H$4,2,FALSE),5)</f>
        <v>5</v>
      </c>
    </row>
    <row r="33" spans="2:28" ht="14.25" x14ac:dyDescent="0.2">
      <c r="B33" s="62">
        <v>20</v>
      </c>
      <c r="C33" s="63"/>
      <c r="D33" s="63"/>
      <c r="E33" s="63"/>
      <c r="F33" s="63"/>
      <c r="G33" s="63"/>
      <c r="H33" s="63"/>
      <c r="I33" s="63"/>
      <c r="J33" s="64"/>
      <c r="K33" s="63"/>
      <c r="L33" s="63"/>
      <c r="M33" s="63"/>
      <c r="N33" s="65"/>
      <c r="P33">
        <v>11</v>
      </c>
      <c r="Q33">
        <f>IF(COUNTA(C33,#REF!,#REF!,D33,E33,F33,H33,I33,J33,K33,M33)&gt;0,COUNTA(C33,#REF!,#REF!,D33,E33,F33,H33,I33,J33,K33,M33),11)</f>
        <v>2</v>
      </c>
      <c r="S33" t="str">
        <f t="shared" si="0"/>
        <v/>
      </c>
      <c r="T33" t="str">
        <f>IFERROR(VLOOKUP(S33,[1]Sheet1!$A$1:$B$7,2,FALSE),"")</f>
        <v/>
      </c>
      <c r="U33" t="str">
        <f t="shared" si="1"/>
        <v/>
      </c>
      <c r="V33">
        <f>IFERROR(VLOOKUP(U33,[1]Sheet1!$C$1:$D$21,2,FALSE),5)</f>
        <v>5</v>
      </c>
      <c r="W33" t="str">
        <f t="shared" si="2"/>
        <v/>
      </c>
      <c r="X33" t="str">
        <f>IFERROR(VLOOKUP(W33,[1]Sheet1!$E$1:$F$20,2,FALSE),"")</f>
        <v/>
      </c>
      <c r="Y33" t="str">
        <f t="shared" si="3"/>
        <v/>
      </c>
      <c r="Z33">
        <f t="shared" si="4"/>
        <v>5</v>
      </c>
      <c r="AA33" t="str">
        <f t="shared" si="5"/>
        <v/>
      </c>
      <c r="AB33">
        <f>IFERROR(VLOOKUP(AA33,[1]Sheet1!$G$1:$H$4,2,FALSE),5)</f>
        <v>5</v>
      </c>
    </row>
    <row r="34" spans="2:28" ht="14.25" x14ac:dyDescent="0.2">
      <c r="B34" s="62">
        <v>21</v>
      </c>
      <c r="C34" s="63"/>
      <c r="D34" s="63"/>
      <c r="E34" s="63"/>
      <c r="F34" s="63"/>
      <c r="G34" s="63"/>
      <c r="H34" s="63"/>
      <c r="I34" s="63"/>
      <c r="J34" s="64"/>
      <c r="K34" s="63"/>
      <c r="L34" s="63"/>
      <c r="M34" s="63"/>
      <c r="N34" s="65"/>
      <c r="P34">
        <v>11</v>
      </c>
      <c r="Q34">
        <f>IF(COUNTA(C34,#REF!,#REF!,D34,E34,F34,H34,I34,J34,K34,M34)&gt;0,COUNTA(C34,#REF!,#REF!,D34,E34,F34,H34,I34,J34,K34,M34),11)</f>
        <v>2</v>
      </c>
      <c r="S34" t="str">
        <f t="shared" si="0"/>
        <v/>
      </c>
      <c r="T34" t="str">
        <f>IFERROR(VLOOKUP(S34,[1]Sheet1!$A$1:$B$7,2,FALSE),"")</f>
        <v/>
      </c>
      <c r="U34" t="str">
        <f t="shared" si="1"/>
        <v/>
      </c>
      <c r="V34">
        <f>IFERROR(VLOOKUP(U34,[1]Sheet1!$C$1:$D$21,2,FALSE),5)</f>
        <v>5</v>
      </c>
      <c r="W34" t="str">
        <f t="shared" si="2"/>
        <v/>
      </c>
      <c r="X34" t="str">
        <f>IFERROR(VLOOKUP(W34,[1]Sheet1!$E$1:$F$20,2,FALSE),"")</f>
        <v/>
      </c>
      <c r="Y34" t="str">
        <f t="shared" si="3"/>
        <v/>
      </c>
      <c r="Z34">
        <f t="shared" si="4"/>
        <v>5</v>
      </c>
      <c r="AA34" t="str">
        <f t="shared" si="5"/>
        <v/>
      </c>
      <c r="AB34">
        <f>IFERROR(VLOOKUP(AA34,[1]Sheet1!$G$1:$H$4,2,FALSE),5)</f>
        <v>5</v>
      </c>
    </row>
    <row r="35" spans="2:28" ht="14.25" x14ac:dyDescent="0.2">
      <c r="B35" s="62">
        <v>22</v>
      </c>
      <c r="C35" s="63"/>
      <c r="D35" s="63"/>
      <c r="E35" s="63"/>
      <c r="F35" s="63"/>
      <c r="G35" s="63"/>
      <c r="H35" s="63"/>
      <c r="I35" s="63"/>
      <c r="J35" s="64"/>
      <c r="K35" s="63"/>
      <c r="L35" s="63"/>
      <c r="M35" s="63"/>
      <c r="N35" s="65"/>
      <c r="P35">
        <v>11</v>
      </c>
      <c r="Q35">
        <f>IF(COUNTA(C35,#REF!,#REF!,D35,E35,F35,H35,I35,J35,K35,M35)&gt;0,COUNTA(C35,#REF!,#REF!,D35,E35,F35,H35,I35,J35,K35,M35),11)</f>
        <v>2</v>
      </c>
      <c r="S35" t="str">
        <f t="shared" si="0"/>
        <v/>
      </c>
      <c r="T35" t="str">
        <f>IFERROR(VLOOKUP(S35,[1]Sheet1!$A$1:$B$7,2,FALSE),"")</f>
        <v/>
      </c>
      <c r="U35" t="str">
        <f t="shared" si="1"/>
        <v/>
      </c>
      <c r="V35">
        <f>IFERROR(VLOOKUP(U35,[1]Sheet1!$C$1:$D$21,2,FALSE),5)</f>
        <v>5</v>
      </c>
      <c r="W35" t="str">
        <f t="shared" si="2"/>
        <v/>
      </c>
      <c r="X35" t="str">
        <f>IFERROR(VLOOKUP(W35,[1]Sheet1!$E$1:$F$20,2,FALSE),"")</f>
        <v/>
      </c>
      <c r="Y35" t="str">
        <f t="shared" si="3"/>
        <v/>
      </c>
      <c r="Z35">
        <f t="shared" si="4"/>
        <v>5</v>
      </c>
      <c r="AA35" t="str">
        <f t="shared" si="5"/>
        <v/>
      </c>
      <c r="AB35">
        <f>IFERROR(VLOOKUP(AA35,[1]Sheet1!$G$1:$H$4,2,FALSE),5)</f>
        <v>5</v>
      </c>
    </row>
    <row r="36" spans="2:28" ht="14.25" x14ac:dyDescent="0.2">
      <c r="B36" s="62">
        <v>23</v>
      </c>
      <c r="C36" s="63"/>
      <c r="D36" s="63"/>
      <c r="E36" s="63"/>
      <c r="F36" s="63"/>
      <c r="G36" s="63"/>
      <c r="H36" s="63"/>
      <c r="I36" s="63"/>
      <c r="J36" s="64"/>
      <c r="K36" s="63"/>
      <c r="L36" s="63"/>
      <c r="M36" s="63"/>
      <c r="N36" s="65"/>
      <c r="P36">
        <v>11</v>
      </c>
      <c r="Q36">
        <f>IF(COUNTA(C36,#REF!,#REF!,D36,E36,F36,H36,I36,J36,K36,M36)&gt;0,COUNTA(C36,#REF!,#REF!,D36,E36,F36,H36,I36,J36,K36,M36),11)</f>
        <v>2</v>
      </c>
      <c r="S36" t="str">
        <f t="shared" si="0"/>
        <v/>
      </c>
      <c r="T36" t="str">
        <f>IFERROR(VLOOKUP(S36,[1]Sheet1!$A$1:$B$7,2,FALSE),"")</f>
        <v/>
      </c>
      <c r="U36" t="str">
        <f t="shared" si="1"/>
        <v/>
      </c>
      <c r="V36">
        <f>IFERROR(VLOOKUP(U36,[1]Sheet1!$C$1:$D$21,2,FALSE),5)</f>
        <v>5</v>
      </c>
      <c r="W36" t="str">
        <f t="shared" si="2"/>
        <v/>
      </c>
      <c r="X36" t="str">
        <f>IFERROR(VLOOKUP(W36,[1]Sheet1!$E$1:$F$20,2,FALSE),"")</f>
        <v/>
      </c>
      <c r="Y36" t="str">
        <f t="shared" si="3"/>
        <v/>
      </c>
      <c r="Z36">
        <f t="shared" si="4"/>
        <v>5</v>
      </c>
      <c r="AA36" t="str">
        <f t="shared" si="5"/>
        <v/>
      </c>
      <c r="AB36">
        <f>IFERROR(VLOOKUP(AA36,[1]Sheet1!$G$1:$H$4,2,FALSE),5)</f>
        <v>5</v>
      </c>
    </row>
    <row r="37" spans="2:28" ht="14.25" x14ac:dyDescent="0.2">
      <c r="B37" s="62">
        <v>24</v>
      </c>
      <c r="C37" s="63"/>
      <c r="D37" s="63"/>
      <c r="E37" s="63"/>
      <c r="F37" s="63"/>
      <c r="G37" s="63"/>
      <c r="H37" s="63"/>
      <c r="I37" s="63"/>
      <c r="J37" s="64"/>
      <c r="K37" s="63"/>
      <c r="L37" s="63"/>
      <c r="M37" s="63"/>
      <c r="N37" s="65"/>
      <c r="P37">
        <v>11</v>
      </c>
      <c r="Q37">
        <f>IF(COUNTA(C37,#REF!,#REF!,D37,E37,F37,H37,I37,J37,K37,M37)&gt;0,COUNTA(C37,#REF!,#REF!,D37,E37,F37,H37,I37,J37,K37,M37),11)</f>
        <v>2</v>
      </c>
      <c r="S37" t="str">
        <f t="shared" si="0"/>
        <v/>
      </c>
      <c r="T37" t="str">
        <f>IFERROR(VLOOKUP(S37,[1]Sheet1!$A$1:$B$7,2,FALSE),"")</f>
        <v/>
      </c>
      <c r="U37" t="str">
        <f t="shared" si="1"/>
        <v/>
      </c>
      <c r="V37">
        <f>IFERROR(VLOOKUP(U37,[1]Sheet1!$C$1:$D$21,2,FALSE),5)</f>
        <v>5</v>
      </c>
      <c r="W37" t="str">
        <f t="shared" si="2"/>
        <v/>
      </c>
      <c r="X37" t="str">
        <f>IFERROR(VLOOKUP(W37,[1]Sheet1!$E$1:$F$20,2,FALSE),"")</f>
        <v/>
      </c>
      <c r="Y37" t="str">
        <f t="shared" si="3"/>
        <v/>
      </c>
      <c r="Z37">
        <f t="shared" si="4"/>
        <v>5</v>
      </c>
      <c r="AA37" t="str">
        <f t="shared" si="5"/>
        <v/>
      </c>
      <c r="AB37">
        <f>IFERROR(VLOOKUP(AA37,[1]Sheet1!$G$1:$H$4,2,FALSE),5)</f>
        <v>5</v>
      </c>
    </row>
    <row r="38" spans="2:28" ht="14.25" x14ac:dyDescent="0.2">
      <c r="B38" s="62">
        <v>25</v>
      </c>
      <c r="C38" s="63"/>
      <c r="D38" s="63"/>
      <c r="E38" s="63"/>
      <c r="F38" s="63"/>
      <c r="G38" s="63"/>
      <c r="H38" s="63"/>
      <c r="I38" s="63"/>
      <c r="J38" s="64"/>
      <c r="K38" s="63"/>
      <c r="L38" s="63"/>
      <c r="M38" s="63"/>
      <c r="N38" s="65"/>
      <c r="P38">
        <v>11</v>
      </c>
      <c r="Q38">
        <f>IF(COUNTA(C38,#REF!,#REF!,D38,E38,F38,H38,I38,J38,K38,M38)&gt;0,COUNTA(C38,#REF!,#REF!,D38,E38,F38,H38,I38,J38,K38,M38),11)</f>
        <v>2</v>
      </c>
      <c r="S38" t="str">
        <f t="shared" si="0"/>
        <v/>
      </c>
      <c r="T38" t="str">
        <f>IFERROR(VLOOKUP(S38,[1]Sheet1!$A$1:$B$7,2,FALSE),"")</f>
        <v/>
      </c>
      <c r="U38" t="str">
        <f t="shared" si="1"/>
        <v/>
      </c>
      <c r="V38">
        <f>IFERROR(VLOOKUP(U38,[1]Sheet1!$C$1:$D$21,2,FALSE),5)</f>
        <v>5</v>
      </c>
      <c r="W38" t="str">
        <f t="shared" si="2"/>
        <v/>
      </c>
      <c r="X38" t="str">
        <f>IFERROR(VLOOKUP(W38,[1]Sheet1!$E$1:$F$20,2,FALSE),"")</f>
        <v/>
      </c>
      <c r="Y38" t="str">
        <f t="shared" si="3"/>
        <v/>
      </c>
      <c r="Z38">
        <f t="shared" si="4"/>
        <v>5</v>
      </c>
      <c r="AA38" t="str">
        <f t="shared" si="5"/>
        <v/>
      </c>
      <c r="AB38">
        <f>IFERROR(VLOOKUP(AA38,[1]Sheet1!$G$1:$H$4,2,FALSE),5)</f>
        <v>5</v>
      </c>
    </row>
    <row r="39" spans="2:28" ht="14.25" x14ac:dyDescent="0.2">
      <c r="B39" s="62">
        <v>26</v>
      </c>
      <c r="C39" s="63"/>
      <c r="D39" s="63"/>
      <c r="E39" s="63"/>
      <c r="F39" s="63"/>
      <c r="G39" s="63"/>
      <c r="H39" s="63"/>
      <c r="I39" s="63"/>
      <c r="J39" s="64"/>
      <c r="K39" s="63"/>
      <c r="L39" s="63"/>
      <c r="M39" s="63"/>
      <c r="N39" s="65"/>
      <c r="P39">
        <v>11</v>
      </c>
      <c r="Q39">
        <f>IF(COUNTA(C39,#REF!,#REF!,D39,E39,F39,H39,I39,J39,K39,M39)&gt;0,COUNTA(C39,#REF!,#REF!,D39,E39,F39,H39,I39,J39,K39,M39),11)</f>
        <v>2</v>
      </c>
      <c r="S39" t="str">
        <f t="shared" si="0"/>
        <v/>
      </c>
      <c r="T39" t="str">
        <f>IFERROR(VLOOKUP(S39,[1]Sheet1!$A$1:$B$7,2,FALSE),"")</f>
        <v/>
      </c>
      <c r="U39" t="str">
        <f t="shared" si="1"/>
        <v/>
      </c>
      <c r="V39">
        <f>IFERROR(VLOOKUP(U39,[1]Sheet1!$C$1:$D$21,2,FALSE),5)</f>
        <v>5</v>
      </c>
      <c r="W39" t="str">
        <f t="shared" si="2"/>
        <v/>
      </c>
      <c r="X39" t="str">
        <f>IFERROR(VLOOKUP(W39,[1]Sheet1!$E$1:$F$20,2,FALSE),"")</f>
        <v/>
      </c>
      <c r="Y39" t="str">
        <f t="shared" si="3"/>
        <v/>
      </c>
      <c r="Z39">
        <f t="shared" si="4"/>
        <v>5</v>
      </c>
      <c r="AA39" t="str">
        <f t="shared" si="5"/>
        <v/>
      </c>
      <c r="AB39">
        <f>IFERROR(VLOOKUP(AA39,[1]Sheet1!$G$1:$H$4,2,FALSE),5)</f>
        <v>5</v>
      </c>
    </row>
    <row r="40" spans="2:28" ht="14.25" x14ac:dyDescent="0.2">
      <c r="B40" s="62">
        <v>27</v>
      </c>
      <c r="C40" s="63"/>
      <c r="D40" s="63"/>
      <c r="E40" s="63"/>
      <c r="F40" s="63"/>
      <c r="G40" s="63"/>
      <c r="H40" s="63"/>
      <c r="I40" s="63"/>
      <c r="J40" s="64"/>
      <c r="K40" s="63"/>
      <c r="L40" s="63"/>
      <c r="M40" s="63"/>
      <c r="N40" s="65"/>
      <c r="P40">
        <v>11</v>
      </c>
      <c r="Q40">
        <f>IF(COUNTA(C40,#REF!,#REF!,D40,E40,F40,H40,I40,J40,K40,M40)&gt;0,COUNTA(C40,#REF!,#REF!,D40,E40,F40,H40,I40,J40,K40,M40),11)</f>
        <v>2</v>
      </c>
      <c r="S40" t="str">
        <f t="shared" si="0"/>
        <v/>
      </c>
      <c r="T40" t="str">
        <f>IFERROR(VLOOKUP(S40,[1]Sheet1!$A$1:$B$7,2,FALSE),"")</f>
        <v/>
      </c>
      <c r="U40" t="str">
        <f t="shared" si="1"/>
        <v/>
      </c>
      <c r="V40">
        <f>IFERROR(VLOOKUP(U40,[1]Sheet1!$C$1:$D$21,2,FALSE),5)</f>
        <v>5</v>
      </c>
      <c r="W40" t="str">
        <f t="shared" si="2"/>
        <v/>
      </c>
      <c r="X40" t="str">
        <f>IFERROR(VLOOKUP(W40,[1]Sheet1!$E$1:$F$20,2,FALSE),"")</f>
        <v/>
      </c>
      <c r="Y40" t="str">
        <f t="shared" si="3"/>
        <v/>
      </c>
      <c r="Z40">
        <f t="shared" si="4"/>
        <v>5</v>
      </c>
      <c r="AA40" t="str">
        <f t="shared" si="5"/>
        <v/>
      </c>
      <c r="AB40">
        <f>IFERROR(VLOOKUP(AA40,[1]Sheet1!$G$1:$H$4,2,FALSE),5)</f>
        <v>5</v>
      </c>
    </row>
    <row r="41" spans="2:28" ht="14.25" x14ac:dyDescent="0.2">
      <c r="B41" s="62">
        <v>28</v>
      </c>
      <c r="C41" s="63"/>
      <c r="D41" s="63"/>
      <c r="E41" s="63"/>
      <c r="F41" s="63"/>
      <c r="G41" s="63"/>
      <c r="H41" s="63"/>
      <c r="I41" s="63"/>
      <c r="J41" s="64"/>
      <c r="K41" s="63"/>
      <c r="L41" s="63"/>
      <c r="M41" s="63"/>
      <c r="N41" s="65"/>
      <c r="P41">
        <v>11</v>
      </c>
      <c r="Q41">
        <f>IF(COUNTA(C41,#REF!,#REF!,D41,E41,F41,H41,I41,J41,K41,M41)&gt;0,COUNTA(C41,#REF!,#REF!,D41,E41,F41,H41,I41,J41,K41,M41),11)</f>
        <v>2</v>
      </c>
      <c r="S41" t="str">
        <f t="shared" si="0"/>
        <v/>
      </c>
      <c r="T41" t="str">
        <f>IFERROR(VLOOKUP(S41,[1]Sheet1!$A$1:$B$7,2,FALSE),"")</f>
        <v/>
      </c>
      <c r="U41" t="str">
        <f t="shared" si="1"/>
        <v/>
      </c>
      <c r="V41">
        <f>IFERROR(VLOOKUP(U41,[1]Sheet1!$C$1:$D$21,2,FALSE),5)</f>
        <v>5</v>
      </c>
      <c r="W41" t="str">
        <f t="shared" si="2"/>
        <v/>
      </c>
      <c r="X41" t="str">
        <f>IFERROR(VLOOKUP(W41,[1]Sheet1!$E$1:$F$20,2,FALSE),"")</f>
        <v/>
      </c>
      <c r="Y41" t="str">
        <f t="shared" si="3"/>
        <v/>
      </c>
      <c r="Z41">
        <f t="shared" si="4"/>
        <v>5</v>
      </c>
      <c r="AA41" t="str">
        <f t="shared" si="5"/>
        <v/>
      </c>
      <c r="AB41">
        <f>IFERROR(VLOOKUP(AA41,[1]Sheet1!$G$1:$H$4,2,FALSE),5)</f>
        <v>5</v>
      </c>
    </row>
    <row r="42" spans="2:28" ht="14.25" x14ac:dyDescent="0.2">
      <c r="B42" s="62">
        <v>29</v>
      </c>
      <c r="C42" s="63"/>
      <c r="D42" s="63"/>
      <c r="E42" s="63"/>
      <c r="F42" s="63"/>
      <c r="G42" s="63"/>
      <c r="H42" s="63"/>
      <c r="I42" s="63"/>
      <c r="J42" s="64"/>
      <c r="K42" s="63"/>
      <c r="L42" s="63"/>
      <c r="M42" s="63"/>
      <c r="N42" s="65"/>
      <c r="P42">
        <v>11</v>
      </c>
      <c r="Q42">
        <f>IF(COUNTA(C42,#REF!,#REF!,D42,E42,F42,H42,I42,J42,K42,M42)&gt;0,COUNTA(C42,#REF!,#REF!,D42,E42,F42,H42,I42,J42,K42,M42),11)</f>
        <v>2</v>
      </c>
      <c r="S42" t="str">
        <f t="shared" si="0"/>
        <v/>
      </c>
      <c r="T42" t="str">
        <f>IFERROR(VLOOKUP(S42,[1]Sheet1!$A$1:$B$7,2,FALSE),"")</f>
        <v/>
      </c>
      <c r="U42" t="str">
        <f t="shared" si="1"/>
        <v/>
      </c>
      <c r="V42">
        <f>IFERROR(VLOOKUP(U42,[1]Sheet1!$C$1:$D$21,2,FALSE),5)</f>
        <v>5</v>
      </c>
      <c r="W42" t="str">
        <f t="shared" si="2"/>
        <v/>
      </c>
      <c r="X42" t="str">
        <f>IFERROR(VLOOKUP(W42,[1]Sheet1!$E$1:$F$20,2,FALSE),"")</f>
        <v/>
      </c>
      <c r="Y42" t="str">
        <f t="shared" si="3"/>
        <v/>
      </c>
      <c r="Z42">
        <f t="shared" si="4"/>
        <v>5</v>
      </c>
      <c r="AA42" t="str">
        <f t="shared" si="5"/>
        <v/>
      </c>
      <c r="AB42">
        <f>IFERROR(VLOOKUP(AA42,[1]Sheet1!$G$1:$H$4,2,FALSE),5)</f>
        <v>5</v>
      </c>
    </row>
    <row r="43" spans="2:28" ht="14.25" x14ac:dyDescent="0.2">
      <c r="B43" s="62">
        <v>30</v>
      </c>
      <c r="C43" s="63"/>
      <c r="D43" s="63"/>
      <c r="E43" s="63"/>
      <c r="F43" s="63"/>
      <c r="G43" s="63"/>
      <c r="H43" s="63"/>
      <c r="I43" s="63"/>
      <c r="J43" s="64"/>
      <c r="K43" s="63"/>
      <c r="L43" s="63"/>
      <c r="M43" s="63"/>
      <c r="N43" s="65"/>
      <c r="P43">
        <v>11</v>
      </c>
      <c r="Q43">
        <f>IF(COUNTA(C43,#REF!,#REF!,D43,E43,F43,H43,I43,J43,K43,M43)&gt;0,COUNTA(C43,#REF!,#REF!,D43,E43,F43,H43,I43,J43,K43,M43),11)</f>
        <v>2</v>
      </c>
      <c r="S43" t="str">
        <f t="shared" si="0"/>
        <v/>
      </c>
      <c r="T43" t="str">
        <f>IFERROR(VLOOKUP(S43,[1]Sheet1!$A$1:$B$7,2,FALSE),"")</f>
        <v/>
      </c>
      <c r="U43" t="str">
        <f t="shared" si="1"/>
        <v/>
      </c>
      <c r="V43">
        <f>IFERROR(VLOOKUP(U43,[1]Sheet1!$C$1:$D$21,2,FALSE),5)</f>
        <v>5</v>
      </c>
      <c r="W43" t="str">
        <f t="shared" si="2"/>
        <v/>
      </c>
      <c r="X43" t="str">
        <f>IFERROR(VLOOKUP(W43,[1]Sheet1!$E$1:$F$20,2,FALSE),"")</f>
        <v/>
      </c>
      <c r="Y43" t="str">
        <f t="shared" si="3"/>
        <v/>
      </c>
      <c r="Z43">
        <f t="shared" si="4"/>
        <v>5</v>
      </c>
      <c r="AA43" t="str">
        <f t="shared" si="5"/>
        <v/>
      </c>
      <c r="AB43">
        <f>IFERROR(VLOOKUP(AA43,[1]Sheet1!$G$1:$H$4,2,FALSE),5)</f>
        <v>5</v>
      </c>
    </row>
    <row r="44" spans="2:28" ht="14.25" x14ac:dyDescent="0.2">
      <c r="B44" s="62">
        <v>31</v>
      </c>
      <c r="C44" s="63"/>
      <c r="D44" s="63"/>
      <c r="E44" s="63"/>
      <c r="F44" s="63"/>
      <c r="G44" s="63"/>
      <c r="H44" s="63"/>
      <c r="I44" s="63"/>
      <c r="J44" s="64"/>
      <c r="K44" s="63"/>
      <c r="L44" s="63"/>
      <c r="M44" s="63"/>
      <c r="N44" s="65"/>
      <c r="P44">
        <v>11</v>
      </c>
      <c r="Q44">
        <f>IF(COUNTA(C44,#REF!,#REF!,D44,E44,F44,H44,I44,J44,K44,M44)&gt;0,COUNTA(C44,#REF!,#REF!,D44,E44,F44,H44,I44,J44,K44,M44),11)</f>
        <v>2</v>
      </c>
      <c r="S44" t="str">
        <f t="shared" si="0"/>
        <v/>
      </c>
      <c r="T44" t="str">
        <f>IFERROR(VLOOKUP(S44,[1]Sheet1!$A$1:$B$7,2,FALSE),"")</f>
        <v/>
      </c>
      <c r="U44" t="str">
        <f t="shared" si="1"/>
        <v/>
      </c>
      <c r="V44">
        <f>IFERROR(VLOOKUP(U44,[1]Sheet1!$C$1:$D$21,2,FALSE),5)</f>
        <v>5</v>
      </c>
      <c r="W44" t="str">
        <f t="shared" si="2"/>
        <v/>
      </c>
      <c r="X44" t="str">
        <f>IFERROR(VLOOKUP(W44,[1]Sheet1!$E$1:$F$20,2,FALSE),"")</f>
        <v/>
      </c>
      <c r="Y44" t="str">
        <f t="shared" si="3"/>
        <v/>
      </c>
      <c r="Z44">
        <f t="shared" si="4"/>
        <v>5</v>
      </c>
      <c r="AA44" t="str">
        <f t="shared" si="5"/>
        <v/>
      </c>
      <c r="AB44">
        <f>IFERROR(VLOOKUP(AA44,[1]Sheet1!$G$1:$H$4,2,FALSE),5)</f>
        <v>5</v>
      </c>
    </row>
    <row r="45" spans="2:28" ht="14.25" x14ac:dyDescent="0.2">
      <c r="B45" s="62">
        <v>32</v>
      </c>
      <c r="C45" s="63"/>
      <c r="D45" s="63"/>
      <c r="E45" s="63"/>
      <c r="F45" s="63"/>
      <c r="G45" s="63"/>
      <c r="H45" s="63"/>
      <c r="I45" s="63"/>
      <c r="J45" s="64"/>
      <c r="K45" s="63"/>
      <c r="L45" s="63"/>
      <c r="M45" s="63"/>
      <c r="N45" s="65"/>
      <c r="P45">
        <v>11</v>
      </c>
      <c r="Q45">
        <f>IF(COUNTA(C45,#REF!,#REF!,D45,E45,F45,H45,I45,J45,K45,M45)&gt;0,COUNTA(C45,#REF!,#REF!,D45,E45,F45,H45,I45,J45,K45,M45),11)</f>
        <v>2</v>
      </c>
      <c r="S45" t="str">
        <f t="shared" si="0"/>
        <v/>
      </c>
      <c r="T45" t="str">
        <f>IFERROR(VLOOKUP(S45,[1]Sheet1!$A$1:$B$7,2,FALSE),"")</f>
        <v/>
      </c>
      <c r="U45" t="str">
        <f t="shared" si="1"/>
        <v/>
      </c>
      <c r="V45">
        <f>IFERROR(VLOOKUP(U45,[1]Sheet1!$C$1:$D$21,2,FALSE),5)</f>
        <v>5</v>
      </c>
      <c r="W45" t="str">
        <f t="shared" si="2"/>
        <v/>
      </c>
      <c r="X45" t="str">
        <f>IFERROR(VLOOKUP(W45,[1]Sheet1!$E$1:$F$20,2,FALSE),"")</f>
        <v/>
      </c>
      <c r="Y45" t="str">
        <f t="shared" si="3"/>
        <v/>
      </c>
      <c r="Z45">
        <f t="shared" si="4"/>
        <v>5</v>
      </c>
      <c r="AA45" t="str">
        <f t="shared" si="5"/>
        <v/>
      </c>
      <c r="AB45">
        <f>IFERROR(VLOOKUP(AA45,[1]Sheet1!$G$1:$H$4,2,FALSE),5)</f>
        <v>5</v>
      </c>
    </row>
    <row r="46" spans="2:28" ht="14.25" x14ac:dyDescent="0.2">
      <c r="B46" s="62">
        <v>33</v>
      </c>
      <c r="C46" s="63"/>
      <c r="D46" s="63"/>
      <c r="E46" s="63"/>
      <c r="F46" s="63"/>
      <c r="G46" s="63"/>
      <c r="H46" s="63"/>
      <c r="I46" s="63"/>
      <c r="J46" s="64"/>
      <c r="K46" s="63"/>
      <c r="L46" s="63"/>
      <c r="M46" s="63"/>
      <c r="N46" s="65"/>
      <c r="P46">
        <v>11</v>
      </c>
      <c r="Q46">
        <f>IF(COUNTA(C46,#REF!,#REF!,D46,E46,F46,H46,I46,J46,K46,M46)&gt;0,COUNTA(C46,#REF!,#REF!,D46,E46,F46,H46,I46,J46,K46,M46),11)</f>
        <v>2</v>
      </c>
      <c r="S46" t="str">
        <f t="shared" si="0"/>
        <v/>
      </c>
      <c r="T46" t="str">
        <f>IFERROR(VLOOKUP(S46,[1]Sheet1!$A$1:$B$7,2,FALSE),"")</f>
        <v/>
      </c>
      <c r="U46" t="str">
        <f t="shared" si="1"/>
        <v/>
      </c>
      <c r="V46">
        <f>IFERROR(VLOOKUP(U46,[1]Sheet1!$C$1:$D$21,2,FALSE),5)</f>
        <v>5</v>
      </c>
      <c r="W46" t="str">
        <f t="shared" si="2"/>
        <v/>
      </c>
      <c r="X46" t="str">
        <f>IFERROR(VLOOKUP(W46,[1]Sheet1!$E$1:$F$20,2,FALSE),"")</f>
        <v/>
      </c>
      <c r="Y46" t="str">
        <f t="shared" si="3"/>
        <v/>
      </c>
      <c r="Z46">
        <f t="shared" si="4"/>
        <v>5</v>
      </c>
      <c r="AA46" t="str">
        <f t="shared" si="5"/>
        <v/>
      </c>
      <c r="AB46">
        <f>IFERROR(VLOOKUP(AA46,[1]Sheet1!$G$1:$H$4,2,FALSE),5)</f>
        <v>5</v>
      </c>
    </row>
    <row r="47" spans="2:28" ht="14.25" x14ac:dyDescent="0.2">
      <c r="B47" s="62">
        <v>34</v>
      </c>
      <c r="C47" s="63"/>
      <c r="D47" s="63"/>
      <c r="E47" s="63"/>
      <c r="F47" s="63"/>
      <c r="G47" s="63"/>
      <c r="H47" s="63"/>
      <c r="I47" s="63"/>
      <c r="J47" s="64"/>
      <c r="K47" s="63"/>
      <c r="L47" s="63"/>
      <c r="M47" s="63"/>
      <c r="N47" s="65"/>
      <c r="P47">
        <v>11</v>
      </c>
      <c r="Q47">
        <f>IF(COUNTA(C47,#REF!,#REF!,D47,E47,F47,H47,I47,J47,K47,M47)&gt;0,COUNTA(C47,#REF!,#REF!,D47,E47,F47,H47,I47,J47,K47,M47),11)</f>
        <v>2</v>
      </c>
      <c r="S47" t="str">
        <f t="shared" si="0"/>
        <v/>
      </c>
      <c r="T47" t="str">
        <f>IFERROR(VLOOKUP(S47,[1]Sheet1!$A$1:$B$7,2,FALSE),"")</f>
        <v/>
      </c>
      <c r="U47" t="str">
        <f t="shared" si="1"/>
        <v/>
      </c>
      <c r="V47">
        <f>IFERROR(VLOOKUP(U47,[1]Sheet1!$C$1:$D$21,2,FALSE),5)</f>
        <v>5</v>
      </c>
      <c r="W47" t="str">
        <f t="shared" si="2"/>
        <v/>
      </c>
      <c r="X47" t="str">
        <f>IFERROR(VLOOKUP(W47,[1]Sheet1!$E$1:$F$20,2,FALSE),"")</f>
        <v/>
      </c>
      <c r="Y47" t="str">
        <f t="shared" si="3"/>
        <v/>
      </c>
      <c r="Z47">
        <f t="shared" si="4"/>
        <v>5</v>
      </c>
      <c r="AA47" t="str">
        <f t="shared" si="5"/>
        <v/>
      </c>
      <c r="AB47">
        <f>IFERROR(VLOOKUP(AA47,[1]Sheet1!$G$1:$H$4,2,FALSE),5)</f>
        <v>5</v>
      </c>
    </row>
    <row r="48" spans="2:28" ht="14.25" x14ac:dyDescent="0.2">
      <c r="B48" s="62">
        <v>35</v>
      </c>
      <c r="C48" s="63"/>
      <c r="D48" s="63"/>
      <c r="E48" s="63"/>
      <c r="F48" s="63"/>
      <c r="G48" s="63"/>
      <c r="H48" s="63"/>
      <c r="I48" s="63"/>
      <c r="J48" s="64"/>
      <c r="K48" s="63"/>
      <c r="L48" s="63"/>
      <c r="M48" s="63"/>
      <c r="N48" s="65"/>
      <c r="P48">
        <v>11</v>
      </c>
      <c r="Q48">
        <f>IF(COUNTA(C48,#REF!,#REF!,D48,E48,F48,H48,I48,J48,K48,M48)&gt;0,COUNTA(C48,#REF!,#REF!,D48,E48,F48,H48,I48,J48,K48,M48),11)</f>
        <v>2</v>
      </c>
      <c r="S48" t="str">
        <f t="shared" si="0"/>
        <v/>
      </c>
      <c r="T48" t="str">
        <f>IFERROR(VLOOKUP(S48,[1]Sheet1!$A$1:$B$7,2,FALSE),"")</f>
        <v/>
      </c>
      <c r="U48" t="str">
        <f t="shared" si="1"/>
        <v/>
      </c>
      <c r="V48">
        <f>IFERROR(VLOOKUP(U48,[1]Sheet1!$C$1:$D$21,2,FALSE),5)</f>
        <v>5</v>
      </c>
      <c r="W48" t="str">
        <f t="shared" si="2"/>
        <v/>
      </c>
      <c r="X48" t="str">
        <f>IFERROR(VLOOKUP(W48,[1]Sheet1!$E$1:$F$20,2,FALSE),"")</f>
        <v/>
      </c>
      <c r="Y48" t="str">
        <f t="shared" si="3"/>
        <v/>
      </c>
      <c r="Z48">
        <f t="shared" si="4"/>
        <v>5</v>
      </c>
      <c r="AA48" t="str">
        <f t="shared" si="5"/>
        <v/>
      </c>
      <c r="AB48">
        <f>IFERROR(VLOOKUP(AA48,[1]Sheet1!$G$1:$H$4,2,FALSE),5)</f>
        <v>5</v>
      </c>
    </row>
    <row r="49" spans="2:28" ht="14.25" x14ac:dyDescent="0.2">
      <c r="B49" s="62">
        <v>36</v>
      </c>
      <c r="C49" s="63"/>
      <c r="D49" s="63"/>
      <c r="E49" s="63"/>
      <c r="F49" s="63"/>
      <c r="G49" s="63"/>
      <c r="H49" s="63"/>
      <c r="I49" s="63"/>
      <c r="J49" s="64"/>
      <c r="K49" s="63"/>
      <c r="L49" s="63"/>
      <c r="M49" s="63"/>
      <c r="N49" s="65"/>
      <c r="P49">
        <v>11</v>
      </c>
      <c r="Q49">
        <f>IF(COUNTA(C49,#REF!,#REF!,D49,E49,F49,H49,I49,J49,K49,M49)&gt;0,COUNTA(C49,#REF!,#REF!,D49,E49,F49,H49,I49,J49,K49,M49),11)</f>
        <v>2</v>
      </c>
      <c r="S49" t="str">
        <f t="shared" si="0"/>
        <v/>
      </c>
      <c r="T49" t="str">
        <f>IFERROR(VLOOKUP(S49,[1]Sheet1!$A$1:$B$7,2,FALSE),"")</f>
        <v/>
      </c>
      <c r="U49" t="str">
        <f t="shared" si="1"/>
        <v/>
      </c>
      <c r="V49">
        <f>IFERROR(VLOOKUP(U49,[1]Sheet1!$C$1:$D$21,2,FALSE),5)</f>
        <v>5</v>
      </c>
      <c r="W49" t="str">
        <f t="shared" si="2"/>
        <v/>
      </c>
      <c r="X49" t="str">
        <f>IFERROR(VLOOKUP(W49,[1]Sheet1!$E$1:$F$20,2,FALSE),"")</f>
        <v/>
      </c>
      <c r="Y49" t="str">
        <f t="shared" si="3"/>
        <v/>
      </c>
      <c r="Z49">
        <f t="shared" si="4"/>
        <v>5</v>
      </c>
      <c r="AA49" t="str">
        <f t="shared" si="5"/>
        <v/>
      </c>
      <c r="AB49">
        <f>IFERROR(VLOOKUP(AA49,[1]Sheet1!$G$1:$H$4,2,FALSE),5)</f>
        <v>5</v>
      </c>
    </row>
    <row r="50" spans="2:28" ht="14.25" x14ac:dyDescent="0.2">
      <c r="B50" s="62">
        <v>37</v>
      </c>
      <c r="C50" s="63"/>
      <c r="D50" s="63"/>
      <c r="E50" s="63"/>
      <c r="F50" s="63"/>
      <c r="G50" s="63"/>
      <c r="H50" s="63"/>
      <c r="I50" s="63"/>
      <c r="J50" s="64"/>
      <c r="K50" s="63"/>
      <c r="L50" s="63"/>
      <c r="M50" s="63"/>
      <c r="N50" s="65"/>
      <c r="P50">
        <v>11</v>
      </c>
      <c r="Q50">
        <f>IF(COUNTA(C50,#REF!,#REF!,D50,E50,F50,H50,I50,J50,K50,M50)&gt;0,COUNTA(C50,#REF!,#REF!,D50,E50,F50,H50,I50,J50,K50,M50),11)</f>
        <v>2</v>
      </c>
      <c r="S50" t="str">
        <f t="shared" si="0"/>
        <v/>
      </c>
      <c r="T50" t="str">
        <f>IFERROR(VLOOKUP(S50,[1]Sheet1!$A$1:$B$7,2,FALSE),"")</f>
        <v/>
      </c>
      <c r="U50" t="str">
        <f t="shared" si="1"/>
        <v/>
      </c>
      <c r="V50">
        <f>IFERROR(VLOOKUP(U50,[1]Sheet1!$C$1:$D$21,2,FALSE),5)</f>
        <v>5</v>
      </c>
      <c r="W50" t="str">
        <f t="shared" si="2"/>
        <v/>
      </c>
      <c r="X50" t="str">
        <f>IFERROR(VLOOKUP(W50,[1]Sheet1!$E$1:$F$20,2,FALSE),"")</f>
        <v/>
      </c>
      <c r="Y50" t="str">
        <f t="shared" si="3"/>
        <v/>
      </c>
      <c r="Z50">
        <f t="shared" si="4"/>
        <v>5</v>
      </c>
      <c r="AA50" t="str">
        <f t="shared" si="5"/>
        <v/>
      </c>
      <c r="AB50">
        <f>IFERROR(VLOOKUP(AA50,[1]Sheet1!$G$1:$H$4,2,FALSE),5)</f>
        <v>5</v>
      </c>
    </row>
    <row r="51" spans="2:28" ht="14.25" x14ac:dyDescent="0.2">
      <c r="B51" s="62">
        <v>38</v>
      </c>
      <c r="C51" s="63"/>
      <c r="D51" s="63"/>
      <c r="E51" s="63"/>
      <c r="F51" s="63"/>
      <c r="G51" s="63"/>
      <c r="H51" s="63"/>
      <c r="I51" s="63"/>
      <c r="J51" s="64"/>
      <c r="K51" s="63"/>
      <c r="L51" s="63"/>
      <c r="M51" s="63"/>
      <c r="N51" s="65"/>
      <c r="P51">
        <v>11</v>
      </c>
      <c r="Q51">
        <f>IF(COUNTA(C51,#REF!,#REF!,D51,E51,F51,H51,I51,J51,K51,M51)&gt;0,COUNTA(C51,#REF!,#REF!,D51,E51,F51,H51,I51,J51,K51,M51),11)</f>
        <v>2</v>
      </c>
      <c r="S51" t="str">
        <f t="shared" si="0"/>
        <v/>
      </c>
      <c r="T51" t="str">
        <f>IFERROR(VLOOKUP(S51,[1]Sheet1!$A$1:$B$7,2,FALSE),"")</f>
        <v/>
      </c>
      <c r="U51" t="str">
        <f t="shared" si="1"/>
        <v/>
      </c>
      <c r="V51">
        <f>IFERROR(VLOOKUP(U51,[1]Sheet1!$C$1:$D$21,2,FALSE),5)</f>
        <v>5</v>
      </c>
      <c r="W51" t="str">
        <f t="shared" si="2"/>
        <v/>
      </c>
      <c r="X51" t="str">
        <f>IFERROR(VLOOKUP(W51,[1]Sheet1!$E$1:$F$20,2,FALSE),"")</f>
        <v/>
      </c>
      <c r="Y51" t="str">
        <f t="shared" si="3"/>
        <v/>
      </c>
      <c r="Z51">
        <f t="shared" si="4"/>
        <v>5</v>
      </c>
      <c r="AA51" t="str">
        <f t="shared" si="5"/>
        <v/>
      </c>
      <c r="AB51">
        <f>IFERROR(VLOOKUP(AA51,[1]Sheet1!$G$1:$H$4,2,FALSE),5)</f>
        <v>5</v>
      </c>
    </row>
    <row r="52" spans="2:28" ht="14.25" x14ac:dyDescent="0.2">
      <c r="B52" s="62">
        <v>39</v>
      </c>
      <c r="C52" s="63"/>
      <c r="D52" s="63"/>
      <c r="E52" s="63"/>
      <c r="F52" s="63"/>
      <c r="G52" s="63"/>
      <c r="H52" s="63"/>
      <c r="I52" s="63"/>
      <c r="J52" s="64"/>
      <c r="K52" s="63"/>
      <c r="L52" s="63"/>
      <c r="M52" s="63"/>
      <c r="N52" s="65"/>
      <c r="P52">
        <v>11</v>
      </c>
      <c r="Q52">
        <f>IF(COUNTA(C52,#REF!,#REF!,D52,E52,F52,H52,I52,J52,K52,M52)&gt;0,COUNTA(C52,#REF!,#REF!,D52,E52,F52,H52,I52,J52,K52,M52),11)</f>
        <v>2</v>
      </c>
      <c r="S52" t="str">
        <f t="shared" si="0"/>
        <v/>
      </c>
      <c r="T52" t="str">
        <f>IFERROR(VLOOKUP(S52,[1]Sheet1!$A$1:$B$7,2,FALSE),"")</f>
        <v/>
      </c>
      <c r="U52" t="str">
        <f t="shared" si="1"/>
        <v/>
      </c>
      <c r="V52">
        <f>IFERROR(VLOOKUP(U52,[1]Sheet1!$C$1:$D$21,2,FALSE),5)</f>
        <v>5</v>
      </c>
      <c r="W52" t="str">
        <f t="shared" si="2"/>
        <v/>
      </c>
      <c r="X52" t="str">
        <f>IFERROR(VLOOKUP(W52,[1]Sheet1!$E$1:$F$20,2,FALSE),"")</f>
        <v/>
      </c>
      <c r="Y52" t="str">
        <f t="shared" si="3"/>
        <v/>
      </c>
      <c r="Z52">
        <f t="shared" si="4"/>
        <v>5</v>
      </c>
      <c r="AA52" t="str">
        <f t="shared" si="5"/>
        <v/>
      </c>
      <c r="AB52">
        <f>IFERROR(VLOOKUP(AA52,[1]Sheet1!$G$1:$H$4,2,FALSE),5)</f>
        <v>5</v>
      </c>
    </row>
    <row r="53" spans="2:28" ht="14.25" x14ac:dyDescent="0.2">
      <c r="B53" s="62">
        <v>40</v>
      </c>
      <c r="C53" s="63"/>
      <c r="D53" s="63"/>
      <c r="E53" s="63"/>
      <c r="F53" s="63"/>
      <c r="G53" s="63"/>
      <c r="H53" s="63"/>
      <c r="I53" s="63"/>
      <c r="J53" s="64"/>
      <c r="K53" s="63"/>
      <c r="L53" s="63"/>
      <c r="M53" s="63"/>
      <c r="N53" s="65"/>
      <c r="P53">
        <v>11</v>
      </c>
      <c r="Q53">
        <f>IF(COUNTA(C53,#REF!,#REF!,D53,E53,F53,H53,I53,J53,K53,M53)&gt;0,COUNTA(C53,#REF!,#REF!,D53,E53,F53,H53,I53,J53,K53,M53),11)</f>
        <v>2</v>
      </c>
      <c r="S53" t="str">
        <f t="shared" si="0"/>
        <v/>
      </c>
      <c r="T53" t="str">
        <f>IFERROR(VLOOKUP(S53,[1]Sheet1!$A$1:$B$7,2,FALSE),"")</f>
        <v/>
      </c>
      <c r="U53" t="str">
        <f t="shared" si="1"/>
        <v/>
      </c>
      <c r="V53">
        <f>IFERROR(VLOOKUP(U53,[1]Sheet1!$C$1:$D$21,2,FALSE),5)</f>
        <v>5</v>
      </c>
      <c r="W53" t="str">
        <f t="shared" si="2"/>
        <v/>
      </c>
      <c r="X53" t="str">
        <f>IFERROR(VLOOKUP(W53,[1]Sheet1!$E$1:$F$20,2,FALSE),"")</f>
        <v/>
      </c>
      <c r="Y53" t="str">
        <f t="shared" si="3"/>
        <v/>
      </c>
      <c r="Z53">
        <f t="shared" si="4"/>
        <v>5</v>
      </c>
      <c r="AA53" t="str">
        <f t="shared" si="5"/>
        <v/>
      </c>
      <c r="AB53">
        <f>IFERROR(VLOOKUP(AA53,[1]Sheet1!$G$1:$H$4,2,FALSE),5)</f>
        <v>5</v>
      </c>
    </row>
    <row r="54" spans="2:28" ht="14.25" x14ac:dyDescent="0.2">
      <c r="B54" s="62">
        <v>41</v>
      </c>
      <c r="C54" s="63"/>
      <c r="D54" s="63"/>
      <c r="E54" s="63"/>
      <c r="F54" s="63"/>
      <c r="G54" s="63"/>
      <c r="H54" s="63"/>
      <c r="I54" s="63"/>
      <c r="J54" s="64"/>
      <c r="K54" s="63"/>
      <c r="L54" s="63"/>
      <c r="M54" s="63"/>
      <c r="N54" s="65"/>
      <c r="P54">
        <v>11</v>
      </c>
      <c r="Q54">
        <f>IF(COUNTA(C54,#REF!,#REF!,D54,E54,F54,H54,I54,J54,K54,M54)&gt;0,COUNTA(C54,#REF!,#REF!,D54,E54,F54,H54,I54,J54,K54,M54),11)</f>
        <v>2</v>
      </c>
      <c r="S54" t="str">
        <f t="shared" si="0"/>
        <v/>
      </c>
      <c r="T54" t="str">
        <f>IFERROR(VLOOKUP(S54,[1]Sheet1!$A$1:$B$7,2,FALSE),"")</f>
        <v/>
      </c>
      <c r="U54" t="str">
        <f t="shared" si="1"/>
        <v/>
      </c>
      <c r="V54">
        <f>IFERROR(VLOOKUP(U54,[1]Sheet1!$C$1:$D$21,2,FALSE),5)</f>
        <v>5</v>
      </c>
      <c r="W54" t="str">
        <f t="shared" si="2"/>
        <v/>
      </c>
      <c r="X54" t="str">
        <f>IFERROR(VLOOKUP(W54,[1]Sheet1!$E$1:$F$20,2,FALSE),"")</f>
        <v/>
      </c>
      <c r="Y54" t="str">
        <f t="shared" si="3"/>
        <v/>
      </c>
      <c r="Z54">
        <f t="shared" si="4"/>
        <v>5</v>
      </c>
      <c r="AA54" t="str">
        <f t="shared" si="5"/>
        <v/>
      </c>
      <c r="AB54">
        <f>IFERROR(VLOOKUP(AA54,[1]Sheet1!$G$1:$H$4,2,FALSE),5)</f>
        <v>5</v>
      </c>
    </row>
    <row r="55" spans="2:28" ht="14.25" x14ac:dyDescent="0.2">
      <c r="B55" s="62">
        <v>42</v>
      </c>
      <c r="C55" s="63"/>
      <c r="D55" s="63"/>
      <c r="E55" s="63"/>
      <c r="F55" s="63"/>
      <c r="G55" s="63"/>
      <c r="H55" s="63"/>
      <c r="I55" s="63"/>
      <c r="J55" s="64"/>
      <c r="K55" s="63"/>
      <c r="L55" s="63"/>
      <c r="M55" s="63"/>
      <c r="N55" s="65"/>
      <c r="P55">
        <v>11</v>
      </c>
      <c r="Q55">
        <f>IF(COUNTA(C55,#REF!,#REF!,D55,E55,F55,H55,I55,J55,K55,M55)&gt;0,COUNTA(C55,#REF!,#REF!,D55,E55,F55,H55,I55,J55,K55,M55),11)</f>
        <v>2</v>
      </c>
      <c r="S55" t="str">
        <f t="shared" si="0"/>
        <v/>
      </c>
      <c r="T55" t="str">
        <f>IFERROR(VLOOKUP(S55,[1]Sheet1!$A$1:$B$7,2,FALSE),"")</f>
        <v/>
      </c>
      <c r="U55" t="str">
        <f t="shared" si="1"/>
        <v/>
      </c>
      <c r="V55">
        <f>IFERROR(VLOOKUP(U55,[1]Sheet1!$C$1:$D$21,2,FALSE),5)</f>
        <v>5</v>
      </c>
      <c r="W55" t="str">
        <f t="shared" si="2"/>
        <v/>
      </c>
      <c r="X55" t="str">
        <f>IFERROR(VLOOKUP(W55,[1]Sheet1!$E$1:$F$20,2,FALSE),"")</f>
        <v/>
      </c>
      <c r="Y55" t="str">
        <f t="shared" si="3"/>
        <v/>
      </c>
      <c r="Z55">
        <f t="shared" si="4"/>
        <v>5</v>
      </c>
      <c r="AA55" t="str">
        <f t="shared" si="5"/>
        <v/>
      </c>
      <c r="AB55">
        <f>IFERROR(VLOOKUP(AA55,[1]Sheet1!$G$1:$H$4,2,FALSE),5)</f>
        <v>5</v>
      </c>
    </row>
    <row r="56" spans="2:28" ht="14.25" x14ac:dyDescent="0.2">
      <c r="B56" s="62">
        <v>43</v>
      </c>
      <c r="C56" s="63"/>
      <c r="D56" s="63"/>
      <c r="E56" s="63"/>
      <c r="F56" s="63"/>
      <c r="G56" s="63"/>
      <c r="H56" s="63"/>
      <c r="I56" s="63"/>
      <c r="J56" s="64"/>
      <c r="K56" s="63"/>
      <c r="L56" s="63"/>
      <c r="M56" s="63"/>
      <c r="N56" s="65"/>
      <c r="P56">
        <v>11</v>
      </c>
      <c r="Q56">
        <f>IF(COUNTA(C56,#REF!,#REF!,D56,E56,F56,H56,I56,J56,K56,M56)&gt;0,COUNTA(C56,#REF!,#REF!,D56,E56,F56,H56,I56,J56,K56,M56),11)</f>
        <v>2</v>
      </c>
      <c r="S56" t="str">
        <f t="shared" si="0"/>
        <v/>
      </c>
      <c r="T56" t="str">
        <f>IFERROR(VLOOKUP(S56,[1]Sheet1!$A$1:$B$7,2,FALSE),"")</f>
        <v/>
      </c>
      <c r="U56" t="str">
        <f t="shared" si="1"/>
        <v/>
      </c>
      <c r="V56">
        <f>IFERROR(VLOOKUP(U56,[1]Sheet1!$C$1:$D$21,2,FALSE),5)</f>
        <v>5</v>
      </c>
      <c r="W56" t="str">
        <f t="shared" si="2"/>
        <v/>
      </c>
      <c r="X56" t="str">
        <f>IFERROR(VLOOKUP(W56,[1]Sheet1!$E$1:$F$20,2,FALSE),"")</f>
        <v/>
      </c>
      <c r="Y56" t="str">
        <f t="shared" si="3"/>
        <v/>
      </c>
      <c r="Z56">
        <f t="shared" si="4"/>
        <v>5</v>
      </c>
      <c r="AA56" t="str">
        <f t="shared" si="5"/>
        <v/>
      </c>
      <c r="AB56">
        <f>IFERROR(VLOOKUP(AA56,[1]Sheet1!$G$1:$H$4,2,FALSE),5)</f>
        <v>5</v>
      </c>
    </row>
    <row r="57" spans="2:28" ht="14.25" x14ac:dyDescent="0.2">
      <c r="B57" s="62">
        <v>44</v>
      </c>
      <c r="C57" s="63"/>
      <c r="D57" s="63"/>
      <c r="E57" s="63"/>
      <c r="F57" s="63"/>
      <c r="G57" s="63"/>
      <c r="H57" s="63"/>
      <c r="I57" s="63"/>
      <c r="J57" s="64"/>
      <c r="K57" s="63"/>
      <c r="L57" s="63"/>
      <c r="M57" s="63"/>
      <c r="N57" s="65"/>
      <c r="P57">
        <v>11</v>
      </c>
      <c r="Q57">
        <f>IF(COUNTA(C57,#REF!,#REF!,D57,E57,F57,H57,I57,J57,K57,M57)&gt;0,COUNTA(C57,#REF!,#REF!,D57,E57,F57,H57,I57,J57,K57,M57),11)</f>
        <v>2</v>
      </c>
      <c r="S57" t="str">
        <f t="shared" si="0"/>
        <v/>
      </c>
      <c r="T57" t="str">
        <f>IFERROR(VLOOKUP(S57,[1]Sheet1!$A$1:$B$7,2,FALSE),"")</f>
        <v/>
      </c>
      <c r="U57" t="str">
        <f t="shared" si="1"/>
        <v/>
      </c>
      <c r="V57">
        <f>IFERROR(VLOOKUP(U57,[1]Sheet1!$C$1:$D$21,2,FALSE),5)</f>
        <v>5</v>
      </c>
      <c r="W57" t="str">
        <f t="shared" si="2"/>
        <v/>
      </c>
      <c r="X57" t="str">
        <f>IFERROR(VLOOKUP(W57,[1]Sheet1!$E$1:$F$20,2,FALSE),"")</f>
        <v/>
      </c>
      <c r="Y57" t="str">
        <f t="shared" si="3"/>
        <v/>
      </c>
      <c r="Z57">
        <f t="shared" si="4"/>
        <v>5</v>
      </c>
      <c r="AA57" t="str">
        <f t="shared" si="5"/>
        <v/>
      </c>
      <c r="AB57">
        <f>IFERROR(VLOOKUP(AA57,[1]Sheet1!$G$1:$H$4,2,FALSE),5)</f>
        <v>5</v>
      </c>
    </row>
    <row r="58" spans="2:28" ht="14.25" x14ac:dyDescent="0.2">
      <c r="B58" s="62">
        <v>45</v>
      </c>
      <c r="C58" s="63"/>
      <c r="D58" s="63"/>
      <c r="E58" s="63"/>
      <c r="F58" s="63"/>
      <c r="G58" s="63"/>
      <c r="H58" s="63"/>
      <c r="I58" s="63"/>
      <c r="J58" s="64"/>
      <c r="K58" s="63"/>
      <c r="L58" s="63"/>
      <c r="M58" s="63"/>
      <c r="N58" s="65"/>
      <c r="P58">
        <v>11</v>
      </c>
      <c r="Q58">
        <f>IF(COUNTA(C58,#REF!,#REF!,D58,E58,F58,H58,I58,J58,K58,M58)&gt;0,COUNTA(C58,#REF!,#REF!,D58,E58,F58,H58,I58,J58,K58,M58),11)</f>
        <v>2</v>
      </c>
      <c r="S58" t="str">
        <f t="shared" si="0"/>
        <v/>
      </c>
      <c r="T58" t="str">
        <f>IFERROR(VLOOKUP(S58,[1]Sheet1!$A$1:$B$7,2,FALSE),"")</f>
        <v/>
      </c>
      <c r="U58" t="str">
        <f t="shared" si="1"/>
        <v/>
      </c>
      <c r="V58">
        <f>IFERROR(VLOOKUP(U58,[1]Sheet1!$C$1:$D$21,2,FALSE),5)</f>
        <v>5</v>
      </c>
      <c r="W58" t="str">
        <f t="shared" si="2"/>
        <v/>
      </c>
      <c r="X58" t="str">
        <f>IFERROR(VLOOKUP(W58,[1]Sheet1!$E$1:$F$20,2,FALSE),"")</f>
        <v/>
      </c>
      <c r="Y58" t="str">
        <f t="shared" si="3"/>
        <v/>
      </c>
      <c r="Z58">
        <f t="shared" si="4"/>
        <v>5</v>
      </c>
      <c r="AA58" t="str">
        <f t="shared" si="5"/>
        <v/>
      </c>
      <c r="AB58">
        <f>IFERROR(VLOOKUP(AA58,[1]Sheet1!$G$1:$H$4,2,FALSE),5)</f>
        <v>5</v>
      </c>
    </row>
    <row r="59" spans="2:28" ht="14.25" x14ac:dyDescent="0.2">
      <c r="B59" s="62">
        <v>46</v>
      </c>
      <c r="C59" s="63"/>
      <c r="D59" s="63"/>
      <c r="E59" s="63"/>
      <c r="F59" s="63"/>
      <c r="G59" s="63"/>
      <c r="H59" s="63"/>
      <c r="I59" s="63"/>
      <c r="J59" s="64"/>
      <c r="K59" s="63"/>
      <c r="L59" s="63"/>
      <c r="M59" s="63"/>
      <c r="N59" s="65"/>
      <c r="P59">
        <v>11</v>
      </c>
      <c r="Q59">
        <f>IF(COUNTA(C59,#REF!,#REF!,D59,E59,F59,H59,I59,J59,K59,M59)&gt;0,COUNTA(C59,#REF!,#REF!,D59,E59,F59,H59,I59,J59,K59,M59),11)</f>
        <v>2</v>
      </c>
      <c r="S59" t="str">
        <f t="shared" si="0"/>
        <v/>
      </c>
      <c r="T59" t="str">
        <f>IFERROR(VLOOKUP(S59,[1]Sheet1!$A$1:$B$7,2,FALSE),"")</f>
        <v/>
      </c>
      <c r="U59" t="str">
        <f t="shared" si="1"/>
        <v/>
      </c>
      <c r="V59">
        <f>IFERROR(VLOOKUP(U59,[1]Sheet1!$C$1:$D$21,2,FALSE),5)</f>
        <v>5</v>
      </c>
      <c r="W59" t="str">
        <f t="shared" si="2"/>
        <v/>
      </c>
      <c r="X59" t="str">
        <f>IFERROR(VLOOKUP(W59,[1]Sheet1!$E$1:$F$20,2,FALSE),"")</f>
        <v/>
      </c>
      <c r="Y59" t="str">
        <f t="shared" si="3"/>
        <v/>
      </c>
      <c r="Z59">
        <f t="shared" si="4"/>
        <v>5</v>
      </c>
      <c r="AA59" t="str">
        <f t="shared" si="5"/>
        <v/>
      </c>
      <c r="AB59">
        <f>IFERROR(VLOOKUP(AA59,[1]Sheet1!$G$1:$H$4,2,FALSE),5)</f>
        <v>5</v>
      </c>
    </row>
    <row r="60" spans="2:28" ht="14.25" x14ac:dyDescent="0.2">
      <c r="B60" s="62">
        <v>47</v>
      </c>
      <c r="C60" s="63"/>
      <c r="D60" s="63"/>
      <c r="E60" s="63"/>
      <c r="F60" s="63"/>
      <c r="G60" s="63"/>
      <c r="H60" s="63"/>
      <c r="I60" s="63"/>
      <c r="J60" s="64"/>
      <c r="K60" s="63"/>
      <c r="L60" s="63"/>
      <c r="M60" s="63"/>
      <c r="N60" s="65"/>
      <c r="P60">
        <v>11</v>
      </c>
      <c r="Q60">
        <f>IF(COUNTA(C60,#REF!,#REF!,D60,E60,F60,H60,I60,J60,K60,M60)&gt;0,COUNTA(C60,#REF!,#REF!,D60,E60,F60,H60,I60,J60,K60,M60),11)</f>
        <v>2</v>
      </c>
      <c r="S60" t="str">
        <f t="shared" si="0"/>
        <v/>
      </c>
      <c r="T60" t="str">
        <f>IFERROR(VLOOKUP(S60,[1]Sheet1!$A$1:$B$7,2,FALSE),"")</f>
        <v/>
      </c>
      <c r="U60" t="str">
        <f t="shared" si="1"/>
        <v/>
      </c>
      <c r="V60">
        <f>IFERROR(VLOOKUP(U60,[1]Sheet1!$C$1:$D$21,2,FALSE),5)</f>
        <v>5</v>
      </c>
      <c r="W60" t="str">
        <f t="shared" si="2"/>
        <v/>
      </c>
      <c r="X60" t="str">
        <f>IFERROR(VLOOKUP(W60,[1]Sheet1!$E$1:$F$20,2,FALSE),"")</f>
        <v/>
      </c>
      <c r="Y60" t="str">
        <f t="shared" si="3"/>
        <v/>
      </c>
      <c r="Z60">
        <f t="shared" si="4"/>
        <v>5</v>
      </c>
      <c r="AA60" t="str">
        <f t="shared" si="5"/>
        <v/>
      </c>
      <c r="AB60">
        <f>IFERROR(VLOOKUP(AA60,[1]Sheet1!$G$1:$H$4,2,FALSE),5)</f>
        <v>5</v>
      </c>
    </row>
    <row r="61" spans="2:28" ht="14.25" x14ac:dyDescent="0.2">
      <c r="B61" s="62">
        <v>48</v>
      </c>
      <c r="C61" s="63"/>
      <c r="D61" s="63"/>
      <c r="E61" s="63"/>
      <c r="F61" s="63"/>
      <c r="G61" s="63"/>
      <c r="H61" s="63"/>
      <c r="I61" s="63"/>
      <c r="J61" s="64"/>
      <c r="K61" s="63"/>
      <c r="L61" s="63"/>
      <c r="M61" s="63"/>
      <c r="N61" s="65"/>
      <c r="P61">
        <v>11</v>
      </c>
      <c r="Q61">
        <f>IF(COUNTA(C61,#REF!,#REF!,D61,E61,F61,H61,I61,J61,K61,M61)&gt;0,COUNTA(C61,#REF!,#REF!,D61,E61,F61,H61,I61,J61,K61,M61),11)</f>
        <v>2</v>
      </c>
      <c r="S61" t="str">
        <f t="shared" si="0"/>
        <v/>
      </c>
      <c r="T61" t="str">
        <f>IFERROR(VLOOKUP(S61,[1]Sheet1!$A$1:$B$7,2,FALSE),"")</f>
        <v/>
      </c>
      <c r="U61" t="str">
        <f t="shared" si="1"/>
        <v/>
      </c>
      <c r="V61">
        <f>IFERROR(VLOOKUP(U61,[1]Sheet1!$C$1:$D$21,2,FALSE),5)</f>
        <v>5</v>
      </c>
      <c r="W61" t="str">
        <f t="shared" si="2"/>
        <v/>
      </c>
      <c r="X61" t="str">
        <f>IFERROR(VLOOKUP(W61,[1]Sheet1!$E$1:$F$20,2,FALSE),"")</f>
        <v/>
      </c>
      <c r="Y61" t="str">
        <f t="shared" si="3"/>
        <v/>
      </c>
      <c r="Z61">
        <f t="shared" si="4"/>
        <v>5</v>
      </c>
      <c r="AA61" t="str">
        <f t="shared" si="5"/>
        <v/>
      </c>
      <c r="AB61">
        <f>IFERROR(VLOOKUP(AA61,[1]Sheet1!$G$1:$H$4,2,FALSE),5)</f>
        <v>5</v>
      </c>
    </row>
    <row r="62" spans="2:28" ht="14.25" x14ac:dyDescent="0.2">
      <c r="B62" s="62">
        <v>49</v>
      </c>
      <c r="C62" s="63"/>
      <c r="D62" s="63"/>
      <c r="E62" s="63"/>
      <c r="F62" s="63"/>
      <c r="G62" s="63"/>
      <c r="H62" s="63"/>
      <c r="I62" s="63"/>
      <c r="J62" s="64"/>
      <c r="K62" s="63"/>
      <c r="L62" s="63"/>
      <c r="M62" s="63"/>
      <c r="N62" s="65"/>
      <c r="P62">
        <v>11</v>
      </c>
      <c r="Q62">
        <f>IF(COUNTA(C62,#REF!,#REF!,D62,E62,F62,H62,I62,J62,K62,M62)&gt;0,COUNTA(C62,#REF!,#REF!,D62,E62,F62,H62,I62,J62,K62,M62),11)</f>
        <v>2</v>
      </c>
      <c r="S62" t="str">
        <f t="shared" si="0"/>
        <v/>
      </c>
      <c r="T62" t="str">
        <f>IFERROR(VLOOKUP(S62,[1]Sheet1!$A$1:$B$7,2,FALSE),"")</f>
        <v/>
      </c>
      <c r="U62" t="str">
        <f t="shared" si="1"/>
        <v/>
      </c>
      <c r="V62">
        <f>IFERROR(VLOOKUP(U62,[1]Sheet1!$C$1:$D$21,2,FALSE),5)</f>
        <v>5</v>
      </c>
      <c r="W62" t="str">
        <f t="shared" si="2"/>
        <v/>
      </c>
      <c r="X62" t="str">
        <f>IFERROR(VLOOKUP(W62,[1]Sheet1!$E$1:$F$20,2,FALSE),"")</f>
        <v/>
      </c>
      <c r="Y62" t="str">
        <f t="shared" si="3"/>
        <v/>
      </c>
      <c r="Z62">
        <f t="shared" si="4"/>
        <v>5</v>
      </c>
      <c r="AA62" t="str">
        <f t="shared" si="5"/>
        <v/>
      </c>
      <c r="AB62">
        <f>IFERROR(VLOOKUP(AA62,[1]Sheet1!$G$1:$H$4,2,FALSE),5)</f>
        <v>5</v>
      </c>
    </row>
    <row r="63" spans="2:28" ht="14.25" x14ac:dyDescent="0.2">
      <c r="B63" s="62">
        <v>50</v>
      </c>
      <c r="C63" s="63"/>
      <c r="D63" s="63"/>
      <c r="E63" s="63"/>
      <c r="F63" s="63"/>
      <c r="G63" s="63"/>
      <c r="H63" s="63"/>
      <c r="I63" s="63"/>
      <c r="J63" s="64"/>
      <c r="K63" s="63"/>
      <c r="L63" s="63"/>
      <c r="M63" s="63"/>
      <c r="N63" s="65"/>
      <c r="P63">
        <v>11</v>
      </c>
      <c r="Q63">
        <f>IF(COUNTA(C63,#REF!,#REF!,D63,E63,F63,H63,I63,J63,K63,M63)&gt;0,COUNTA(C63,#REF!,#REF!,D63,E63,F63,H63,I63,J63,K63,M63),11)</f>
        <v>2</v>
      </c>
      <c r="S63" t="str">
        <f t="shared" si="0"/>
        <v/>
      </c>
      <c r="T63" t="str">
        <f>IFERROR(VLOOKUP(S63,[1]Sheet1!$A$1:$B$7,2,FALSE),"")</f>
        <v/>
      </c>
      <c r="U63" t="str">
        <f t="shared" si="1"/>
        <v/>
      </c>
      <c r="V63">
        <f>IFERROR(VLOOKUP(U63,[1]Sheet1!$C$1:$D$21,2,FALSE),5)</f>
        <v>5</v>
      </c>
      <c r="W63" t="str">
        <f t="shared" si="2"/>
        <v/>
      </c>
      <c r="X63" t="str">
        <f>IFERROR(VLOOKUP(W63,[1]Sheet1!$E$1:$F$20,2,FALSE),"")</f>
        <v/>
      </c>
      <c r="Y63" t="str">
        <f t="shared" si="3"/>
        <v/>
      </c>
      <c r="Z63">
        <f t="shared" si="4"/>
        <v>5</v>
      </c>
      <c r="AA63" t="str">
        <f t="shared" si="5"/>
        <v/>
      </c>
      <c r="AB63">
        <f>IFERROR(VLOOKUP(AA63,[1]Sheet1!$G$1:$H$4,2,FALSE),5)</f>
        <v>5</v>
      </c>
    </row>
    <row r="64" spans="2:28" ht="14.25" x14ac:dyDescent="0.2">
      <c r="B64" s="62">
        <v>51</v>
      </c>
      <c r="C64" s="63"/>
      <c r="D64" s="63"/>
      <c r="E64" s="63"/>
      <c r="F64" s="63"/>
      <c r="G64" s="63"/>
      <c r="H64" s="63"/>
      <c r="I64" s="63"/>
      <c r="J64" s="64"/>
      <c r="K64" s="63"/>
      <c r="L64" s="63"/>
      <c r="M64" s="63"/>
      <c r="N64" s="65"/>
      <c r="P64">
        <v>11</v>
      </c>
      <c r="Q64">
        <f>IF(COUNTA(C64,#REF!,#REF!,D64,E64,F64,H64,I64,J64,K64,M64)&gt;0,COUNTA(C64,#REF!,#REF!,D64,E64,F64,H64,I64,J64,K64,M64),11)</f>
        <v>2</v>
      </c>
      <c r="S64" t="str">
        <f t="shared" si="0"/>
        <v/>
      </c>
      <c r="T64" t="str">
        <f>IFERROR(VLOOKUP(S64,[1]Sheet1!$A$1:$B$7,2,FALSE),"")</f>
        <v/>
      </c>
      <c r="U64" t="str">
        <f t="shared" si="1"/>
        <v/>
      </c>
      <c r="V64">
        <f>IFERROR(VLOOKUP(U64,[1]Sheet1!$C$1:$D$21,2,FALSE),5)</f>
        <v>5</v>
      </c>
      <c r="W64" t="str">
        <f t="shared" si="2"/>
        <v/>
      </c>
      <c r="X64" t="str">
        <f>IFERROR(VLOOKUP(W64,[1]Sheet1!$E$1:$F$20,2,FALSE),"")</f>
        <v/>
      </c>
      <c r="Y64" t="str">
        <f t="shared" si="3"/>
        <v/>
      </c>
      <c r="Z64">
        <f t="shared" si="4"/>
        <v>5</v>
      </c>
      <c r="AA64" t="str">
        <f t="shared" si="5"/>
        <v/>
      </c>
      <c r="AB64">
        <f>IFERROR(VLOOKUP(AA64,[1]Sheet1!$G$1:$H$4,2,FALSE),5)</f>
        <v>5</v>
      </c>
    </row>
    <row r="65" spans="2:28" ht="14.25" x14ac:dyDescent="0.2">
      <c r="B65" s="62">
        <v>52</v>
      </c>
      <c r="C65" s="63"/>
      <c r="D65" s="63"/>
      <c r="E65" s="63"/>
      <c r="F65" s="63"/>
      <c r="G65" s="63"/>
      <c r="H65" s="63"/>
      <c r="I65" s="63"/>
      <c r="J65" s="64"/>
      <c r="K65" s="63"/>
      <c r="L65" s="63"/>
      <c r="M65" s="63"/>
      <c r="N65" s="65"/>
      <c r="P65">
        <v>11</v>
      </c>
      <c r="Q65">
        <f>IF(COUNTA(C65,#REF!,#REF!,D65,E65,F65,H65,I65,J65,K65,M65)&gt;0,COUNTA(C65,#REF!,#REF!,D65,E65,F65,H65,I65,J65,K65,M65),11)</f>
        <v>2</v>
      </c>
      <c r="S65" t="str">
        <f t="shared" si="0"/>
        <v/>
      </c>
      <c r="T65" t="str">
        <f>IFERROR(VLOOKUP(S65,[1]Sheet1!$A$1:$B$7,2,FALSE),"")</f>
        <v/>
      </c>
      <c r="U65" t="str">
        <f t="shared" si="1"/>
        <v/>
      </c>
      <c r="V65">
        <f>IFERROR(VLOOKUP(U65,[1]Sheet1!$C$1:$D$21,2,FALSE),5)</f>
        <v>5</v>
      </c>
      <c r="W65" t="str">
        <f t="shared" si="2"/>
        <v/>
      </c>
      <c r="X65" t="str">
        <f>IFERROR(VLOOKUP(W65,[1]Sheet1!$E$1:$F$20,2,FALSE),"")</f>
        <v/>
      </c>
      <c r="Y65" t="str">
        <f t="shared" si="3"/>
        <v/>
      </c>
      <c r="Z65">
        <f t="shared" si="4"/>
        <v>5</v>
      </c>
      <c r="AA65" t="str">
        <f t="shared" si="5"/>
        <v/>
      </c>
      <c r="AB65">
        <f>IFERROR(VLOOKUP(AA65,[1]Sheet1!$G$1:$H$4,2,FALSE),5)</f>
        <v>5</v>
      </c>
    </row>
    <row r="66" spans="2:28" ht="14.25" x14ac:dyDescent="0.2">
      <c r="B66" s="62">
        <v>53</v>
      </c>
      <c r="C66" s="63"/>
      <c r="D66" s="63"/>
      <c r="E66" s="63"/>
      <c r="F66" s="63"/>
      <c r="G66" s="63"/>
      <c r="H66" s="63"/>
      <c r="I66" s="63"/>
      <c r="J66" s="64"/>
      <c r="K66" s="63"/>
      <c r="L66" s="63"/>
      <c r="M66" s="63"/>
      <c r="N66" s="65"/>
      <c r="P66">
        <v>11</v>
      </c>
      <c r="Q66">
        <f>IF(COUNTA(C66,#REF!,#REF!,D66,E66,F66,H66,I66,J66,K66,M66)&gt;0,COUNTA(C66,#REF!,#REF!,D66,E66,F66,H66,I66,J66,K66,M66),11)</f>
        <v>2</v>
      </c>
      <c r="S66" t="str">
        <f t="shared" si="0"/>
        <v/>
      </c>
      <c r="T66" t="str">
        <f>IFERROR(VLOOKUP(S66,[1]Sheet1!$A$1:$B$7,2,FALSE),"")</f>
        <v/>
      </c>
      <c r="U66" t="str">
        <f t="shared" si="1"/>
        <v/>
      </c>
      <c r="V66">
        <f>IFERROR(VLOOKUP(U66,[1]Sheet1!$C$1:$D$21,2,FALSE),5)</f>
        <v>5</v>
      </c>
      <c r="W66" t="str">
        <f t="shared" si="2"/>
        <v/>
      </c>
      <c r="X66" t="str">
        <f>IFERROR(VLOOKUP(W66,[1]Sheet1!$E$1:$F$20,2,FALSE),"")</f>
        <v/>
      </c>
      <c r="Y66" t="str">
        <f t="shared" si="3"/>
        <v/>
      </c>
      <c r="Z66">
        <f t="shared" si="4"/>
        <v>5</v>
      </c>
      <c r="AA66" t="str">
        <f t="shared" si="5"/>
        <v/>
      </c>
      <c r="AB66">
        <f>IFERROR(VLOOKUP(AA66,[1]Sheet1!$G$1:$H$4,2,FALSE),5)</f>
        <v>5</v>
      </c>
    </row>
    <row r="67" spans="2:28" ht="14.25" x14ac:dyDescent="0.2">
      <c r="B67" s="62">
        <v>54</v>
      </c>
      <c r="C67" s="63"/>
      <c r="D67" s="63"/>
      <c r="E67" s="63"/>
      <c r="F67" s="63"/>
      <c r="G67" s="63"/>
      <c r="H67" s="63"/>
      <c r="I67" s="63"/>
      <c r="J67" s="64"/>
      <c r="K67" s="63"/>
      <c r="L67" s="63"/>
      <c r="M67" s="63"/>
      <c r="N67" s="65"/>
      <c r="P67">
        <v>11</v>
      </c>
      <c r="Q67">
        <f>IF(COUNTA(C67,#REF!,#REF!,D67,E67,F67,H67,I67,J67,K67,M67)&gt;0,COUNTA(C67,#REF!,#REF!,D67,E67,F67,H67,I67,J67,K67,M67),11)</f>
        <v>2</v>
      </c>
      <c r="S67" t="str">
        <f t="shared" si="0"/>
        <v/>
      </c>
      <c r="T67" t="str">
        <f>IFERROR(VLOOKUP(S67,[1]Sheet1!$A$1:$B$7,2,FALSE),"")</f>
        <v/>
      </c>
      <c r="U67" t="str">
        <f t="shared" si="1"/>
        <v/>
      </c>
      <c r="V67">
        <f>IFERROR(VLOOKUP(U67,[1]Sheet1!$C$1:$D$21,2,FALSE),5)</f>
        <v>5</v>
      </c>
      <c r="W67" t="str">
        <f t="shared" si="2"/>
        <v/>
      </c>
      <c r="X67" t="str">
        <f>IFERROR(VLOOKUP(W67,[1]Sheet1!$E$1:$F$20,2,FALSE),"")</f>
        <v/>
      </c>
      <c r="Y67" t="str">
        <f t="shared" si="3"/>
        <v/>
      </c>
      <c r="Z67">
        <f t="shared" si="4"/>
        <v>5</v>
      </c>
      <c r="AA67" t="str">
        <f t="shared" si="5"/>
        <v/>
      </c>
      <c r="AB67">
        <f>IFERROR(VLOOKUP(AA67,[1]Sheet1!$G$1:$H$4,2,FALSE),5)</f>
        <v>5</v>
      </c>
    </row>
    <row r="68" spans="2:28" ht="14.25" x14ac:dyDescent="0.2">
      <c r="B68" s="62">
        <v>55</v>
      </c>
      <c r="C68" s="63"/>
      <c r="D68" s="63"/>
      <c r="E68" s="63"/>
      <c r="F68" s="63"/>
      <c r="G68" s="63"/>
      <c r="H68" s="63"/>
      <c r="I68" s="63"/>
      <c r="J68" s="64"/>
      <c r="K68" s="63"/>
      <c r="L68" s="63"/>
      <c r="M68" s="63"/>
      <c r="N68" s="65"/>
      <c r="P68">
        <v>11</v>
      </c>
      <c r="Q68">
        <f>IF(COUNTA(C68,#REF!,#REF!,D68,E68,F68,H68,I68,J68,K68,M68)&gt;0,COUNTA(C68,#REF!,#REF!,D68,E68,F68,H68,I68,J68,K68,M68),11)</f>
        <v>2</v>
      </c>
      <c r="S68" t="str">
        <f t="shared" si="0"/>
        <v/>
      </c>
      <c r="T68" t="str">
        <f>IFERROR(VLOOKUP(S68,[1]Sheet1!$A$1:$B$7,2,FALSE),"")</f>
        <v/>
      </c>
      <c r="U68" t="str">
        <f t="shared" si="1"/>
        <v/>
      </c>
      <c r="V68">
        <f>IFERROR(VLOOKUP(U68,[1]Sheet1!$C$1:$D$21,2,FALSE),5)</f>
        <v>5</v>
      </c>
      <c r="W68" t="str">
        <f t="shared" si="2"/>
        <v/>
      </c>
      <c r="X68" t="str">
        <f>IFERROR(VLOOKUP(W68,[1]Sheet1!$E$1:$F$20,2,FALSE),"")</f>
        <v/>
      </c>
      <c r="Y68" t="str">
        <f t="shared" si="3"/>
        <v/>
      </c>
      <c r="Z68">
        <f t="shared" si="4"/>
        <v>5</v>
      </c>
      <c r="AA68" t="str">
        <f t="shared" si="5"/>
        <v/>
      </c>
      <c r="AB68">
        <f>IFERROR(VLOOKUP(AA68,[1]Sheet1!$G$1:$H$4,2,FALSE),5)</f>
        <v>5</v>
      </c>
    </row>
    <row r="69" spans="2:28" ht="14.25" x14ac:dyDescent="0.2">
      <c r="B69" s="62">
        <v>56</v>
      </c>
      <c r="C69" s="63"/>
      <c r="D69" s="63"/>
      <c r="E69" s="63"/>
      <c r="F69" s="63"/>
      <c r="G69" s="63"/>
      <c r="H69" s="63"/>
      <c r="I69" s="63"/>
      <c r="J69" s="64"/>
      <c r="K69" s="63"/>
      <c r="L69" s="63"/>
      <c r="M69" s="63"/>
      <c r="N69" s="65"/>
      <c r="P69">
        <v>11</v>
      </c>
      <c r="Q69">
        <f>IF(COUNTA(C69,#REF!,#REF!,D69,E69,F69,H69,I69,J69,K69,M69)&gt;0,COUNTA(C69,#REF!,#REF!,D69,E69,F69,H69,I69,J69,K69,M69),11)</f>
        <v>2</v>
      </c>
      <c r="S69" t="str">
        <f t="shared" si="0"/>
        <v/>
      </c>
      <c r="T69" t="str">
        <f>IFERROR(VLOOKUP(S69,[1]Sheet1!$A$1:$B$7,2,FALSE),"")</f>
        <v/>
      </c>
      <c r="U69" t="str">
        <f t="shared" si="1"/>
        <v/>
      </c>
      <c r="V69">
        <f>IFERROR(VLOOKUP(U69,[1]Sheet1!$C$1:$D$21,2,FALSE),5)</f>
        <v>5</v>
      </c>
      <c r="W69" t="str">
        <f t="shared" si="2"/>
        <v/>
      </c>
      <c r="X69" t="str">
        <f>IFERROR(VLOOKUP(W69,[1]Sheet1!$E$1:$F$20,2,FALSE),"")</f>
        <v/>
      </c>
      <c r="Y69" t="str">
        <f t="shared" si="3"/>
        <v/>
      </c>
      <c r="Z69">
        <f t="shared" si="4"/>
        <v>5</v>
      </c>
      <c r="AA69" t="str">
        <f t="shared" si="5"/>
        <v/>
      </c>
      <c r="AB69">
        <f>IFERROR(VLOOKUP(AA69,[1]Sheet1!$G$1:$H$4,2,FALSE),5)</f>
        <v>5</v>
      </c>
    </row>
    <row r="70" spans="2:28" ht="14.25" x14ac:dyDescent="0.2">
      <c r="B70" s="62">
        <v>57</v>
      </c>
      <c r="C70" s="63"/>
      <c r="D70" s="63"/>
      <c r="E70" s="63"/>
      <c r="F70" s="63"/>
      <c r="G70" s="63"/>
      <c r="H70" s="63"/>
      <c r="I70" s="63"/>
      <c r="J70" s="64"/>
      <c r="K70" s="63"/>
      <c r="L70" s="63"/>
      <c r="M70" s="63"/>
      <c r="N70" s="65"/>
      <c r="P70">
        <v>11</v>
      </c>
      <c r="Q70">
        <f>IF(COUNTA(C70,#REF!,#REF!,D70,E70,F70,H70,I70,J70,K70,M70)&gt;0,COUNTA(C70,#REF!,#REF!,D70,E70,F70,H70,I70,J70,K70,M70),11)</f>
        <v>2</v>
      </c>
      <c r="S70" t="str">
        <f t="shared" si="0"/>
        <v/>
      </c>
      <c r="T70" t="str">
        <f>IFERROR(VLOOKUP(S70,[1]Sheet1!$A$1:$B$7,2,FALSE),"")</f>
        <v/>
      </c>
      <c r="U70" t="str">
        <f t="shared" si="1"/>
        <v/>
      </c>
      <c r="V70">
        <f>IFERROR(VLOOKUP(U70,[1]Sheet1!$C$1:$D$21,2,FALSE),5)</f>
        <v>5</v>
      </c>
      <c r="W70" t="str">
        <f t="shared" si="2"/>
        <v/>
      </c>
      <c r="X70" t="str">
        <f>IFERROR(VLOOKUP(W70,[1]Sheet1!$E$1:$F$20,2,FALSE),"")</f>
        <v/>
      </c>
      <c r="Y70" t="str">
        <f t="shared" si="3"/>
        <v/>
      </c>
      <c r="Z70">
        <f t="shared" si="4"/>
        <v>5</v>
      </c>
      <c r="AA70" t="str">
        <f t="shared" si="5"/>
        <v/>
      </c>
      <c r="AB70">
        <f>IFERROR(VLOOKUP(AA70,[1]Sheet1!$G$1:$H$4,2,FALSE),5)</f>
        <v>5</v>
      </c>
    </row>
    <row r="71" spans="2:28" ht="14.25" x14ac:dyDescent="0.2">
      <c r="B71" s="62">
        <v>58</v>
      </c>
      <c r="C71" s="63"/>
      <c r="D71" s="63"/>
      <c r="E71" s="63"/>
      <c r="F71" s="63"/>
      <c r="G71" s="63"/>
      <c r="H71" s="63"/>
      <c r="I71" s="63"/>
      <c r="J71" s="64"/>
      <c r="K71" s="63"/>
      <c r="L71" s="63"/>
      <c r="M71" s="63"/>
      <c r="N71" s="65"/>
      <c r="P71">
        <v>11</v>
      </c>
      <c r="Q71">
        <f>IF(COUNTA(C71,#REF!,#REF!,D71,E71,F71,H71,I71,J71,K71,M71)&gt;0,COUNTA(C71,#REF!,#REF!,D71,E71,F71,H71,I71,J71,K71,M71),11)</f>
        <v>2</v>
      </c>
      <c r="S71" t="str">
        <f t="shared" si="0"/>
        <v/>
      </c>
      <c r="T71" t="str">
        <f>IFERROR(VLOOKUP(S71,[1]Sheet1!$A$1:$B$7,2,FALSE),"")</f>
        <v/>
      </c>
      <c r="U71" t="str">
        <f t="shared" si="1"/>
        <v/>
      </c>
      <c r="V71">
        <f>IFERROR(VLOOKUP(U71,[1]Sheet1!$C$1:$D$21,2,FALSE),5)</f>
        <v>5</v>
      </c>
      <c r="W71" t="str">
        <f t="shared" si="2"/>
        <v/>
      </c>
      <c r="X71" t="str">
        <f>IFERROR(VLOOKUP(W71,[1]Sheet1!$E$1:$F$20,2,FALSE),"")</f>
        <v/>
      </c>
      <c r="Y71" t="str">
        <f t="shared" si="3"/>
        <v/>
      </c>
      <c r="Z71">
        <f t="shared" si="4"/>
        <v>5</v>
      </c>
      <c r="AA71" t="str">
        <f t="shared" si="5"/>
        <v/>
      </c>
      <c r="AB71">
        <f>IFERROR(VLOOKUP(AA71,[1]Sheet1!$G$1:$H$4,2,FALSE),5)</f>
        <v>5</v>
      </c>
    </row>
    <row r="72" spans="2:28" ht="14.25" x14ac:dyDescent="0.2">
      <c r="B72" s="62">
        <v>59</v>
      </c>
      <c r="C72" s="63"/>
      <c r="D72" s="63"/>
      <c r="E72" s="63"/>
      <c r="F72" s="63"/>
      <c r="G72" s="63"/>
      <c r="H72" s="63"/>
      <c r="I72" s="63"/>
      <c r="J72" s="64"/>
      <c r="K72" s="63"/>
      <c r="L72" s="63"/>
      <c r="M72" s="63"/>
      <c r="N72" s="65"/>
      <c r="P72">
        <v>11</v>
      </c>
      <c r="Q72">
        <f>IF(COUNTA(C72,#REF!,#REF!,D72,E72,F72,H72,I72,J72,K72,M72)&gt;0,COUNTA(C72,#REF!,#REF!,D72,E72,F72,H72,I72,J72,K72,M72),11)</f>
        <v>2</v>
      </c>
      <c r="S72" t="str">
        <f t="shared" si="0"/>
        <v/>
      </c>
      <c r="T72" t="str">
        <f>IFERROR(VLOOKUP(S72,[1]Sheet1!$A$1:$B$7,2,FALSE),"")</f>
        <v/>
      </c>
      <c r="U72" t="str">
        <f t="shared" si="1"/>
        <v/>
      </c>
      <c r="V72">
        <f>IFERROR(VLOOKUP(U72,[1]Sheet1!$C$1:$D$21,2,FALSE),5)</f>
        <v>5</v>
      </c>
      <c r="W72" t="str">
        <f t="shared" si="2"/>
        <v/>
      </c>
      <c r="X72" t="str">
        <f>IFERROR(VLOOKUP(W72,[1]Sheet1!$E$1:$F$20,2,FALSE),"")</f>
        <v/>
      </c>
      <c r="Y72" t="str">
        <f t="shared" si="3"/>
        <v/>
      </c>
      <c r="Z72">
        <f t="shared" si="4"/>
        <v>5</v>
      </c>
      <c r="AA72" t="str">
        <f t="shared" si="5"/>
        <v/>
      </c>
      <c r="AB72">
        <f>IFERROR(VLOOKUP(AA72,[1]Sheet1!$G$1:$H$4,2,FALSE),5)</f>
        <v>5</v>
      </c>
    </row>
    <row r="73" spans="2:28" ht="14.25" x14ac:dyDescent="0.2">
      <c r="B73" s="62">
        <v>60</v>
      </c>
      <c r="C73" s="63"/>
      <c r="D73" s="63"/>
      <c r="E73" s="63"/>
      <c r="F73" s="63"/>
      <c r="G73" s="63"/>
      <c r="H73" s="63"/>
      <c r="I73" s="63"/>
      <c r="J73" s="64"/>
      <c r="K73" s="63"/>
      <c r="L73" s="63"/>
      <c r="M73" s="63"/>
      <c r="N73" s="65"/>
      <c r="P73">
        <v>11</v>
      </c>
      <c r="Q73">
        <f>IF(COUNTA(C73,#REF!,#REF!,D73,E73,F73,H73,I73,J73,K73,M73)&gt;0,COUNTA(C73,#REF!,#REF!,D73,E73,F73,H73,I73,J73,K73,M73),11)</f>
        <v>2</v>
      </c>
      <c r="S73" t="str">
        <f t="shared" si="0"/>
        <v/>
      </c>
      <c r="T73" t="str">
        <f>IFERROR(VLOOKUP(S73,[1]Sheet1!$A$1:$B$7,2,FALSE),"")</f>
        <v/>
      </c>
      <c r="U73" t="str">
        <f t="shared" si="1"/>
        <v/>
      </c>
      <c r="V73">
        <f>IFERROR(VLOOKUP(U73,[1]Sheet1!$C$1:$D$21,2,FALSE),5)</f>
        <v>5</v>
      </c>
      <c r="W73" t="str">
        <f t="shared" si="2"/>
        <v/>
      </c>
      <c r="X73" t="str">
        <f>IFERROR(VLOOKUP(W73,[1]Sheet1!$E$1:$F$20,2,FALSE),"")</f>
        <v/>
      </c>
      <c r="Y73" t="str">
        <f t="shared" si="3"/>
        <v/>
      </c>
      <c r="Z73">
        <f t="shared" si="4"/>
        <v>5</v>
      </c>
      <c r="AA73" t="str">
        <f t="shared" si="5"/>
        <v/>
      </c>
      <c r="AB73">
        <f>IFERROR(VLOOKUP(AA73,[1]Sheet1!$G$1:$H$4,2,FALSE),5)</f>
        <v>5</v>
      </c>
    </row>
    <row r="74" spans="2:28" ht="14.25" x14ac:dyDescent="0.2">
      <c r="B74" s="62">
        <v>61</v>
      </c>
      <c r="C74" s="63"/>
      <c r="D74" s="63"/>
      <c r="E74" s="63"/>
      <c r="F74" s="63"/>
      <c r="G74" s="63"/>
      <c r="H74" s="63"/>
      <c r="I74" s="63"/>
      <c r="J74" s="64"/>
      <c r="K74" s="63"/>
      <c r="L74" s="63"/>
      <c r="M74" s="63"/>
      <c r="N74" s="65"/>
      <c r="P74">
        <v>11</v>
      </c>
      <c r="Q74">
        <f>IF(COUNTA(C74,#REF!,#REF!,D74,E74,F74,H74,I74,J74,K74,M74)&gt;0,COUNTA(C74,#REF!,#REF!,D74,E74,F74,H74,I74,J74,K74,M74),11)</f>
        <v>2</v>
      </c>
      <c r="S74" t="str">
        <f t="shared" si="0"/>
        <v/>
      </c>
      <c r="T74" t="str">
        <f>IFERROR(VLOOKUP(S74,[1]Sheet1!$A$1:$B$7,2,FALSE),"")</f>
        <v/>
      </c>
      <c r="U74" t="str">
        <f t="shared" si="1"/>
        <v/>
      </c>
      <c r="V74">
        <f>IFERROR(VLOOKUP(U74,[1]Sheet1!$C$1:$D$21,2,FALSE),5)</f>
        <v>5</v>
      </c>
      <c r="W74" t="str">
        <f t="shared" si="2"/>
        <v/>
      </c>
      <c r="X74" t="str">
        <f>IFERROR(VLOOKUP(W74,[1]Sheet1!$E$1:$F$20,2,FALSE),"")</f>
        <v/>
      </c>
      <c r="Y74" t="str">
        <f t="shared" si="3"/>
        <v/>
      </c>
      <c r="Z74">
        <f t="shared" si="4"/>
        <v>5</v>
      </c>
      <c r="AA74" t="str">
        <f t="shared" si="5"/>
        <v/>
      </c>
      <c r="AB74">
        <f>IFERROR(VLOOKUP(AA74,[1]Sheet1!$G$1:$H$4,2,FALSE),5)</f>
        <v>5</v>
      </c>
    </row>
    <row r="75" spans="2:28" ht="14.25" x14ac:dyDescent="0.2">
      <c r="B75" s="62">
        <v>62</v>
      </c>
      <c r="C75" s="63"/>
      <c r="D75" s="63"/>
      <c r="E75" s="63"/>
      <c r="F75" s="63"/>
      <c r="G75" s="63"/>
      <c r="H75" s="63"/>
      <c r="I75" s="63"/>
      <c r="J75" s="64"/>
      <c r="K75" s="63"/>
      <c r="L75" s="63"/>
      <c r="M75" s="63"/>
      <c r="N75" s="65"/>
      <c r="P75">
        <v>11</v>
      </c>
      <c r="Q75">
        <f>IF(COUNTA(C75,#REF!,#REF!,D75,E75,F75,H75,I75,J75,K75,M75)&gt;0,COUNTA(C75,#REF!,#REF!,D75,E75,F75,H75,I75,J75,K75,M75),11)</f>
        <v>2</v>
      </c>
      <c r="S75" t="str">
        <f t="shared" si="0"/>
        <v/>
      </c>
      <c r="T75" t="str">
        <f>IFERROR(VLOOKUP(S75,[1]Sheet1!$A$1:$B$7,2,FALSE),"")</f>
        <v/>
      </c>
      <c r="U75" t="str">
        <f t="shared" si="1"/>
        <v/>
      </c>
      <c r="V75">
        <f>IFERROR(VLOOKUP(U75,[1]Sheet1!$C$1:$D$21,2,FALSE),5)</f>
        <v>5</v>
      </c>
      <c r="W75" t="str">
        <f t="shared" si="2"/>
        <v/>
      </c>
      <c r="X75" t="str">
        <f>IFERROR(VLOOKUP(W75,[1]Sheet1!$E$1:$F$20,2,FALSE),"")</f>
        <v/>
      </c>
      <c r="Y75" t="str">
        <f t="shared" si="3"/>
        <v/>
      </c>
      <c r="Z75">
        <f t="shared" si="4"/>
        <v>5</v>
      </c>
      <c r="AA75" t="str">
        <f t="shared" si="5"/>
        <v/>
      </c>
      <c r="AB75">
        <f>IFERROR(VLOOKUP(AA75,[1]Sheet1!$G$1:$H$4,2,FALSE),5)</f>
        <v>5</v>
      </c>
    </row>
    <row r="76" spans="2:28" ht="14.25" x14ac:dyDescent="0.2">
      <c r="B76" s="62">
        <v>63</v>
      </c>
      <c r="C76" s="63"/>
      <c r="D76" s="63"/>
      <c r="E76" s="63"/>
      <c r="F76" s="63"/>
      <c r="G76" s="63"/>
      <c r="H76" s="63"/>
      <c r="I76" s="63"/>
      <c r="J76" s="64"/>
      <c r="K76" s="63"/>
      <c r="L76" s="63"/>
      <c r="M76" s="63"/>
      <c r="N76" s="65"/>
      <c r="P76">
        <v>11</v>
      </c>
      <c r="Q76">
        <f>IF(COUNTA(C76,#REF!,#REF!,D76,E76,F76,H76,I76,J76,K76,M76)&gt;0,COUNTA(C76,#REF!,#REF!,D76,E76,F76,H76,I76,J76,K76,M76),11)</f>
        <v>2</v>
      </c>
      <c r="S76" t="str">
        <f t="shared" si="0"/>
        <v/>
      </c>
      <c r="T76" t="str">
        <f>IFERROR(VLOOKUP(S76,[1]Sheet1!$A$1:$B$7,2,FALSE),"")</f>
        <v/>
      </c>
      <c r="U76" t="str">
        <f t="shared" si="1"/>
        <v/>
      </c>
      <c r="V76">
        <f>IFERROR(VLOOKUP(U76,[1]Sheet1!$C$1:$D$21,2,FALSE),5)</f>
        <v>5</v>
      </c>
      <c r="W76" t="str">
        <f t="shared" si="2"/>
        <v/>
      </c>
      <c r="X76" t="str">
        <f>IFERROR(VLOOKUP(W76,[1]Sheet1!$E$1:$F$20,2,FALSE),"")</f>
        <v/>
      </c>
      <c r="Y76" t="str">
        <f t="shared" si="3"/>
        <v/>
      </c>
      <c r="Z76">
        <f t="shared" si="4"/>
        <v>5</v>
      </c>
      <c r="AA76" t="str">
        <f t="shared" si="5"/>
        <v/>
      </c>
      <c r="AB76">
        <f>IFERROR(VLOOKUP(AA76,[1]Sheet1!$G$1:$H$4,2,FALSE),5)</f>
        <v>5</v>
      </c>
    </row>
    <row r="77" spans="2:28" ht="14.25" x14ac:dyDescent="0.2">
      <c r="B77" s="62">
        <v>64</v>
      </c>
      <c r="C77" s="63"/>
      <c r="D77" s="63"/>
      <c r="E77" s="63"/>
      <c r="F77" s="63"/>
      <c r="G77" s="63"/>
      <c r="H77" s="63"/>
      <c r="I77" s="63"/>
      <c r="J77" s="64"/>
      <c r="K77" s="63"/>
      <c r="L77" s="63"/>
      <c r="M77" s="63"/>
      <c r="N77" s="65"/>
      <c r="P77">
        <v>11</v>
      </c>
      <c r="Q77">
        <f>IF(COUNTA(C77,#REF!,#REF!,D77,E77,F77,H77,I77,J77,K77,M77)&gt;0,COUNTA(C77,#REF!,#REF!,D77,E77,F77,H77,I77,J77,K77,M77),11)</f>
        <v>2</v>
      </c>
      <c r="S77" t="str">
        <f t="shared" si="0"/>
        <v/>
      </c>
      <c r="T77" t="str">
        <f>IFERROR(VLOOKUP(S77,[1]Sheet1!$A$1:$B$7,2,FALSE),"")</f>
        <v/>
      </c>
      <c r="U77" t="str">
        <f t="shared" si="1"/>
        <v/>
      </c>
      <c r="V77">
        <f>IFERROR(VLOOKUP(U77,[1]Sheet1!$C$1:$D$21,2,FALSE),5)</f>
        <v>5</v>
      </c>
      <c r="W77" t="str">
        <f t="shared" si="2"/>
        <v/>
      </c>
      <c r="X77" t="str">
        <f>IFERROR(VLOOKUP(W77,[1]Sheet1!$E$1:$F$20,2,FALSE),"")</f>
        <v/>
      </c>
      <c r="Y77" t="str">
        <f t="shared" si="3"/>
        <v/>
      </c>
      <c r="Z77">
        <f t="shared" si="4"/>
        <v>5</v>
      </c>
      <c r="AA77" t="str">
        <f t="shared" si="5"/>
        <v/>
      </c>
      <c r="AB77">
        <f>IFERROR(VLOOKUP(AA77,[1]Sheet1!$G$1:$H$4,2,FALSE),5)</f>
        <v>5</v>
      </c>
    </row>
    <row r="78" spans="2:28" ht="14.25" x14ac:dyDescent="0.2">
      <c r="B78" s="62">
        <v>65</v>
      </c>
      <c r="C78" s="63"/>
      <c r="D78" s="63"/>
      <c r="E78" s="63"/>
      <c r="F78" s="63"/>
      <c r="G78" s="63"/>
      <c r="H78" s="63"/>
      <c r="I78" s="63"/>
      <c r="J78" s="64"/>
      <c r="K78" s="63"/>
      <c r="L78" s="63"/>
      <c r="M78" s="63"/>
      <c r="N78" s="65"/>
      <c r="P78">
        <v>11</v>
      </c>
      <c r="Q78">
        <f>IF(COUNTA(C78,#REF!,#REF!,D78,E78,F78,H78,I78,J78,K78,M78)&gt;0,COUNTA(C78,#REF!,#REF!,D78,E78,F78,H78,I78,J78,K78,M78),11)</f>
        <v>2</v>
      </c>
      <c r="S78" t="str">
        <f t="shared" si="0"/>
        <v/>
      </c>
      <c r="T78" t="str">
        <f>IFERROR(VLOOKUP(S78,[1]Sheet1!$A$1:$B$7,2,FALSE),"")</f>
        <v/>
      </c>
      <c r="U78" t="str">
        <f t="shared" si="1"/>
        <v/>
      </c>
      <c r="V78">
        <f>IFERROR(VLOOKUP(U78,[1]Sheet1!$C$1:$D$21,2,FALSE),5)</f>
        <v>5</v>
      </c>
      <c r="W78" t="str">
        <f t="shared" si="2"/>
        <v/>
      </c>
      <c r="X78" t="str">
        <f>IFERROR(VLOOKUP(W78,[1]Sheet1!$E$1:$F$20,2,FALSE),"")</f>
        <v/>
      </c>
      <c r="Y78" t="str">
        <f t="shared" si="3"/>
        <v/>
      </c>
      <c r="Z78">
        <f t="shared" si="4"/>
        <v>5</v>
      </c>
      <c r="AA78" t="str">
        <f t="shared" si="5"/>
        <v/>
      </c>
      <c r="AB78">
        <f>IFERROR(VLOOKUP(AA78,[1]Sheet1!$G$1:$H$4,2,FALSE),5)</f>
        <v>5</v>
      </c>
    </row>
    <row r="79" spans="2:28" ht="14.25" x14ac:dyDescent="0.2">
      <c r="B79" s="62">
        <v>66</v>
      </c>
      <c r="C79" s="63"/>
      <c r="D79" s="63"/>
      <c r="E79" s="63"/>
      <c r="F79" s="63"/>
      <c r="G79" s="63"/>
      <c r="H79" s="63"/>
      <c r="I79" s="63"/>
      <c r="J79" s="64"/>
      <c r="K79" s="63"/>
      <c r="L79" s="63"/>
      <c r="M79" s="63"/>
      <c r="N79" s="65"/>
      <c r="P79">
        <v>11</v>
      </c>
      <c r="Q79">
        <f>IF(COUNTA(C79,#REF!,#REF!,D79,E79,F79,H79,I79,J79,K79,M79)&gt;0,COUNTA(C79,#REF!,#REF!,D79,E79,F79,H79,I79,J79,K79,M79),11)</f>
        <v>2</v>
      </c>
      <c r="S79" t="str">
        <f t="shared" ref="S79:S112" si="6">LEFT(K79,2)</f>
        <v/>
      </c>
      <c r="T79" t="str">
        <f>IFERROR(VLOOKUP(S79,[1]Sheet1!$A$1:$B$7,2,FALSE),"")</f>
        <v/>
      </c>
      <c r="U79" t="str">
        <f t="shared" ref="U79:U112" si="7">LEFT(K79,1)</f>
        <v/>
      </c>
      <c r="V79">
        <f>IFERROR(VLOOKUP(U79,[1]Sheet1!$C$1:$D$21,2,FALSE),5)</f>
        <v>5</v>
      </c>
      <c r="W79" t="str">
        <f t="shared" ref="W79:W112" si="8">MID(K79&amp;" ",2,1)</f>
        <v/>
      </c>
      <c r="X79" t="str">
        <f>IFERROR(VLOOKUP(W79,[1]Sheet1!$E$1:$F$20,2,FALSE),"")</f>
        <v/>
      </c>
      <c r="Y79" t="str">
        <f t="shared" ref="Y79:Y112" si="9">MID(K79&amp;" ",3,6)</f>
        <v/>
      </c>
      <c r="Z79">
        <f t="shared" ref="Z79:Z112" si="10">IFERROR(Y79-Y79,5)</f>
        <v>5</v>
      </c>
      <c r="AA79" t="str">
        <f t="shared" ref="AA79:AA112" si="11">RIGHT(K79,1)</f>
        <v/>
      </c>
      <c r="AB79">
        <f>IFERROR(VLOOKUP(AA79,[1]Sheet1!$G$1:$H$4,2,FALSE),5)</f>
        <v>5</v>
      </c>
    </row>
    <row r="80" spans="2:28" ht="14.25" x14ac:dyDescent="0.2">
      <c r="B80" s="62">
        <v>67</v>
      </c>
      <c r="C80" s="63"/>
      <c r="D80" s="63"/>
      <c r="E80" s="63"/>
      <c r="F80" s="63"/>
      <c r="G80" s="63"/>
      <c r="H80" s="63"/>
      <c r="I80" s="63"/>
      <c r="J80" s="64"/>
      <c r="K80" s="63"/>
      <c r="L80" s="63"/>
      <c r="M80" s="63"/>
      <c r="N80" s="65"/>
      <c r="P80">
        <v>11</v>
      </c>
      <c r="Q80">
        <f>IF(COUNTA(C80,#REF!,#REF!,D80,E80,F80,H80,I80,J80,K80,M80)&gt;0,COUNTA(C80,#REF!,#REF!,D80,E80,F80,H80,I80,J80,K80,M80),11)</f>
        <v>2</v>
      </c>
      <c r="S80" t="str">
        <f t="shared" si="6"/>
        <v/>
      </c>
      <c r="T80" t="str">
        <f>IFERROR(VLOOKUP(S80,[1]Sheet1!$A$1:$B$7,2,FALSE),"")</f>
        <v/>
      </c>
      <c r="U80" t="str">
        <f t="shared" si="7"/>
        <v/>
      </c>
      <c r="V80">
        <f>IFERROR(VLOOKUP(U80,[1]Sheet1!$C$1:$D$21,2,FALSE),5)</f>
        <v>5</v>
      </c>
      <c r="W80" t="str">
        <f t="shared" si="8"/>
        <v/>
      </c>
      <c r="X80" t="str">
        <f>IFERROR(VLOOKUP(W80,[1]Sheet1!$E$1:$F$20,2,FALSE),"")</f>
        <v/>
      </c>
      <c r="Y80" t="str">
        <f t="shared" si="9"/>
        <v/>
      </c>
      <c r="Z80">
        <f t="shared" si="10"/>
        <v>5</v>
      </c>
      <c r="AA80" t="str">
        <f t="shared" si="11"/>
        <v/>
      </c>
      <c r="AB80">
        <f>IFERROR(VLOOKUP(AA80,[1]Sheet1!$G$1:$H$4,2,FALSE),5)</f>
        <v>5</v>
      </c>
    </row>
    <row r="81" spans="2:28" ht="14.25" x14ac:dyDescent="0.2">
      <c r="B81" s="62">
        <v>68</v>
      </c>
      <c r="C81" s="63"/>
      <c r="D81" s="63"/>
      <c r="E81" s="63"/>
      <c r="F81" s="63"/>
      <c r="G81" s="63"/>
      <c r="H81" s="63"/>
      <c r="I81" s="63"/>
      <c r="J81" s="64"/>
      <c r="K81" s="63"/>
      <c r="L81" s="63"/>
      <c r="M81" s="63"/>
      <c r="N81" s="65"/>
      <c r="P81">
        <v>11</v>
      </c>
      <c r="Q81">
        <f>IF(COUNTA(C81,#REF!,#REF!,D81,E81,F81,H81,I81,J81,K81,M81)&gt;0,COUNTA(C81,#REF!,#REF!,D81,E81,F81,H81,I81,J81,K81,M81),11)</f>
        <v>2</v>
      </c>
      <c r="S81" t="str">
        <f t="shared" si="6"/>
        <v/>
      </c>
      <c r="T81" t="str">
        <f>IFERROR(VLOOKUP(S81,[1]Sheet1!$A$1:$B$7,2,FALSE),"")</f>
        <v/>
      </c>
      <c r="U81" t="str">
        <f t="shared" si="7"/>
        <v/>
      </c>
      <c r="V81">
        <f>IFERROR(VLOOKUP(U81,[1]Sheet1!$C$1:$D$21,2,FALSE),5)</f>
        <v>5</v>
      </c>
      <c r="W81" t="str">
        <f t="shared" si="8"/>
        <v/>
      </c>
      <c r="X81" t="str">
        <f>IFERROR(VLOOKUP(W81,[1]Sheet1!$E$1:$F$20,2,FALSE),"")</f>
        <v/>
      </c>
      <c r="Y81" t="str">
        <f t="shared" si="9"/>
        <v/>
      </c>
      <c r="Z81">
        <f t="shared" si="10"/>
        <v>5</v>
      </c>
      <c r="AA81" t="str">
        <f t="shared" si="11"/>
        <v/>
      </c>
      <c r="AB81">
        <f>IFERROR(VLOOKUP(AA81,[1]Sheet1!$G$1:$H$4,2,FALSE),5)</f>
        <v>5</v>
      </c>
    </row>
    <row r="82" spans="2:28" ht="14.25" x14ac:dyDescent="0.2">
      <c r="B82" s="62">
        <v>69</v>
      </c>
      <c r="C82" s="63"/>
      <c r="D82" s="63"/>
      <c r="E82" s="63"/>
      <c r="F82" s="63"/>
      <c r="G82" s="63"/>
      <c r="H82" s="63"/>
      <c r="I82" s="63"/>
      <c r="J82" s="64"/>
      <c r="K82" s="63"/>
      <c r="L82" s="63"/>
      <c r="M82" s="63"/>
      <c r="N82" s="65"/>
      <c r="P82">
        <v>11</v>
      </c>
      <c r="Q82">
        <f>IF(COUNTA(C82,#REF!,#REF!,D82,E82,F82,H82,I82,J82,K82,M82)&gt;0,COUNTA(C82,#REF!,#REF!,D82,E82,F82,H82,I82,J82,K82,M82),11)</f>
        <v>2</v>
      </c>
      <c r="S82" t="str">
        <f t="shared" si="6"/>
        <v/>
      </c>
      <c r="T82" t="str">
        <f>IFERROR(VLOOKUP(S82,[1]Sheet1!$A$1:$B$7,2,FALSE),"")</f>
        <v/>
      </c>
      <c r="U82" t="str">
        <f t="shared" si="7"/>
        <v/>
      </c>
      <c r="V82">
        <f>IFERROR(VLOOKUP(U82,[1]Sheet1!$C$1:$D$21,2,FALSE),5)</f>
        <v>5</v>
      </c>
      <c r="W82" t="str">
        <f t="shared" si="8"/>
        <v/>
      </c>
      <c r="X82" t="str">
        <f>IFERROR(VLOOKUP(W82,[1]Sheet1!$E$1:$F$20,2,FALSE),"")</f>
        <v/>
      </c>
      <c r="Y82" t="str">
        <f t="shared" si="9"/>
        <v/>
      </c>
      <c r="Z82">
        <f t="shared" si="10"/>
        <v>5</v>
      </c>
      <c r="AA82" t="str">
        <f t="shared" si="11"/>
        <v/>
      </c>
      <c r="AB82">
        <f>IFERROR(VLOOKUP(AA82,[1]Sheet1!$G$1:$H$4,2,FALSE),5)</f>
        <v>5</v>
      </c>
    </row>
    <row r="83" spans="2:28" ht="14.25" x14ac:dyDescent="0.2">
      <c r="B83" s="62">
        <v>70</v>
      </c>
      <c r="C83" s="63"/>
      <c r="D83" s="63"/>
      <c r="E83" s="63"/>
      <c r="F83" s="63"/>
      <c r="G83" s="63"/>
      <c r="H83" s="63"/>
      <c r="I83" s="63"/>
      <c r="J83" s="64"/>
      <c r="K83" s="63"/>
      <c r="L83" s="63"/>
      <c r="M83" s="63"/>
      <c r="N83" s="65"/>
      <c r="P83">
        <v>11</v>
      </c>
      <c r="Q83">
        <f>IF(COUNTA(C83,#REF!,#REF!,D83,E83,F83,H83,I83,J83,K83,M83)&gt;0,COUNTA(C83,#REF!,#REF!,D83,E83,F83,H83,I83,J83,K83,M83),11)</f>
        <v>2</v>
      </c>
      <c r="S83" t="str">
        <f t="shared" si="6"/>
        <v/>
      </c>
      <c r="T83" t="str">
        <f>IFERROR(VLOOKUP(S83,[1]Sheet1!$A$1:$B$7,2,FALSE),"")</f>
        <v/>
      </c>
      <c r="U83" t="str">
        <f t="shared" si="7"/>
        <v/>
      </c>
      <c r="V83">
        <f>IFERROR(VLOOKUP(U83,[1]Sheet1!$C$1:$D$21,2,FALSE),5)</f>
        <v>5</v>
      </c>
      <c r="W83" t="str">
        <f t="shared" si="8"/>
        <v/>
      </c>
      <c r="X83" t="str">
        <f>IFERROR(VLOOKUP(W83,[1]Sheet1!$E$1:$F$20,2,FALSE),"")</f>
        <v/>
      </c>
      <c r="Y83" t="str">
        <f t="shared" si="9"/>
        <v/>
      </c>
      <c r="Z83">
        <f t="shared" si="10"/>
        <v>5</v>
      </c>
      <c r="AA83" t="str">
        <f t="shared" si="11"/>
        <v/>
      </c>
      <c r="AB83">
        <f>IFERROR(VLOOKUP(AA83,[1]Sheet1!$G$1:$H$4,2,FALSE),5)</f>
        <v>5</v>
      </c>
    </row>
    <row r="84" spans="2:28" ht="14.25" x14ac:dyDescent="0.2">
      <c r="B84" s="62">
        <v>71</v>
      </c>
      <c r="C84" s="63"/>
      <c r="D84" s="63"/>
      <c r="E84" s="63"/>
      <c r="F84" s="63"/>
      <c r="G84" s="63"/>
      <c r="H84" s="63"/>
      <c r="I84" s="63"/>
      <c r="J84" s="64"/>
      <c r="K84" s="63"/>
      <c r="L84" s="63"/>
      <c r="M84" s="63"/>
      <c r="N84" s="65"/>
      <c r="P84">
        <v>11</v>
      </c>
      <c r="Q84">
        <f>IF(COUNTA(C84,#REF!,#REF!,D84,E84,F84,H84,I84,J84,K84,M84)&gt;0,COUNTA(C84,#REF!,#REF!,D84,E84,F84,H84,I84,J84,K84,M84),11)</f>
        <v>2</v>
      </c>
      <c r="S84" t="str">
        <f t="shared" si="6"/>
        <v/>
      </c>
      <c r="T84" t="str">
        <f>IFERROR(VLOOKUP(S84,[1]Sheet1!$A$1:$B$7,2,FALSE),"")</f>
        <v/>
      </c>
      <c r="U84" t="str">
        <f t="shared" si="7"/>
        <v/>
      </c>
      <c r="V84">
        <f>IFERROR(VLOOKUP(U84,[1]Sheet1!$C$1:$D$21,2,FALSE),5)</f>
        <v>5</v>
      </c>
      <c r="W84" t="str">
        <f t="shared" si="8"/>
        <v/>
      </c>
      <c r="X84" t="str">
        <f>IFERROR(VLOOKUP(W84,[1]Sheet1!$E$1:$F$20,2,FALSE),"")</f>
        <v/>
      </c>
      <c r="Y84" t="str">
        <f t="shared" si="9"/>
        <v/>
      </c>
      <c r="Z84">
        <f t="shared" si="10"/>
        <v>5</v>
      </c>
      <c r="AA84" t="str">
        <f t="shared" si="11"/>
        <v/>
      </c>
      <c r="AB84">
        <f>IFERROR(VLOOKUP(AA84,[1]Sheet1!$G$1:$H$4,2,FALSE),5)</f>
        <v>5</v>
      </c>
    </row>
    <row r="85" spans="2:28" ht="14.25" x14ac:dyDescent="0.2">
      <c r="B85" s="62">
        <v>72</v>
      </c>
      <c r="C85" s="63"/>
      <c r="D85" s="63"/>
      <c r="E85" s="63"/>
      <c r="F85" s="63"/>
      <c r="G85" s="63"/>
      <c r="H85" s="63"/>
      <c r="I85" s="63"/>
      <c r="J85" s="64"/>
      <c r="K85" s="63"/>
      <c r="L85" s="63"/>
      <c r="M85" s="63"/>
      <c r="N85" s="65"/>
      <c r="P85">
        <v>11</v>
      </c>
      <c r="Q85">
        <f>IF(COUNTA(C85,#REF!,#REF!,D85,E85,F85,H85,I85,J85,K85,M85)&gt;0,COUNTA(C85,#REF!,#REF!,D85,E85,F85,H85,I85,J85,K85,M85),11)</f>
        <v>2</v>
      </c>
      <c r="S85" t="str">
        <f t="shared" si="6"/>
        <v/>
      </c>
      <c r="T85" t="str">
        <f>IFERROR(VLOOKUP(S85,[1]Sheet1!$A$1:$B$7,2,FALSE),"")</f>
        <v/>
      </c>
      <c r="U85" t="str">
        <f t="shared" si="7"/>
        <v/>
      </c>
      <c r="V85">
        <f>IFERROR(VLOOKUP(U85,[1]Sheet1!$C$1:$D$21,2,FALSE),5)</f>
        <v>5</v>
      </c>
      <c r="W85" t="str">
        <f t="shared" si="8"/>
        <v/>
      </c>
      <c r="X85" t="str">
        <f>IFERROR(VLOOKUP(W85,[1]Sheet1!$E$1:$F$20,2,FALSE),"")</f>
        <v/>
      </c>
      <c r="Y85" t="str">
        <f t="shared" si="9"/>
        <v/>
      </c>
      <c r="Z85">
        <f t="shared" si="10"/>
        <v>5</v>
      </c>
      <c r="AA85" t="str">
        <f t="shared" si="11"/>
        <v/>
      </c>
      <c r="AB85">
        <f>IFERROR(VLOOKUP(AA85,[1]Sheet1!$G$1:$H$4,2,FALSE),5)</f>
        <v>5</v>
      </c>
    </row>
    <row r="86" spans="2:28" ht="14.25" x14ac:dyDescent="0.2">
      <c r="B86" s="62">
        <v>73</v>
      </c>
      <c r="C86" s="63"/>
      <c r="D86" s="63"/>
      <c r="E86" s="63"/>
      <c r="F86" s="63"/>
      <c r="G86" s="63"/>
      <c r="H86" s="63"/>
      <c r="I86" s="63"/>
      <c r="J86" s="64"/>
      <c r="K86" s="63"/>
      <c r="L86" s="63"/>
      <c r="M86" s="63"/>
      <c r="N86" s="65"/>
      <c r="P86">
        <v>11</v>
      </c>
      <c r="Q86">
        <f>IF(COUNTA(C86,#REF!,#REF!,D86,E86,F86,H86,I86,J86,K86,M86)&gt;0,COUNTA(C86,#REF!,#REF!,D86,E86,F86,H86,I86,J86,K86,M86),11)</f>
        <v>2</v>
      </c>
      <c r="S86" t="str">
        <f t="shared" si="6"/>
        <v/>
      </c>
      <c r="T86" t="str">
        <f>IFERROR(VLOOKUP(S86,[1]Sheet1!$A$1:$B$7,2,FALSE),"")</f>
        <v/>
      </c>
      <c r="U86" t="str">
        <f t="shared" si="7"/>
        <v/>
      </c>
      <c r="V86">
        <f>IFERROR(VLOOKUP(U86,[1]Sheet1!$C$1:$D$21,2,FALSE),5)</f>
        <v>5</v>
      </c>
      <c r="W86" t="str">
        <f t="shared" si="8"/>
        <v/>
      </c>
      <c r="X86" t="str">
        <f>IFERROR(VLOOKUP(W86,[1]Sheet1!$E$1:$F$20,2,FALSE),"")</f>
        <v/>
      </c>
      <c r="Y86" t="str">
        <f t="shared" si="9"/>
        <v/>
      </c>
      <c r="Z86">
        <f t="shared" si="10"/>
        <v>5</v>
      </c>
      <c r="AA86" t="str">
        <f t="shared" si="11"/>
        <v/>
      </c>
      <c r="AB86">
        <f>IFERROR(VLOOKUP(AA86,[1]Sheet1!$G$1:$H$4,2,FALSE),5)</f>
        <v>5</v>
      </c>
    </row>
    <row r="87" spans="2:28" ht="14.25" x14ac:dyDescent="0.2">
      <c r="B87" s="62">
        <v>74</v>
      </c>
      <c r="C87" s="63"/>
      <c r="D87" s="63"/>
      <c r="E87" s="63"/>
      <c r="F87" s="63"/>
      <c r="G87" s="63"/>
      <c r="H87" s="63"/>
      <c r="I87" s="63"/>
      <c r="J87" s="64"/>
      <c r="K87" s="63"/>
      <c r="L87" s="63"/>
      <c r="M87" s="63"/>
      <c r="N87" s="65"/>
      <c r="P87">
        <v>11</v>
      </c>
      <c r="Q87">
        <f>IF(COUNTA(C87,#REF!,#REF!,D87,E87,F87,H87,I87,J87,K87,M87)&gt;0,COUNTA(C87,#REF!,#REF!,D87,E87,F87,H87,I87,J87,K87,M87),11)</f>
        <v>2</v>
      </c>
      <c r="S87" t="str">
        <f t="shared" si="6"/>
        <v/>
      </c>
      <c r="T87" t="str">
        <f>IFERROR(VLOOKUP(S87,[1]Sheet1!$A$1:$B$7,2,FALSE),"")</f>
        <v/>
      </c>
      <c r="U87" t="str">
        <f t="shared" si="7"/>
        <v/>
      </c>
      <c r="V87">
        <f>IFERROR(VLOOKUP(U87,[1]Sheet1!$C$1:$D$21,2,FALSE),5)</f>
        <v>5</v>
      </c>
      <c r="W87" t="str">
        <f t="shared" si="8"/>
        <v/>
      </c>
      <c r="X87" t="str">
        <f>IFERROR(VLOOKUP(W87,[1]Sheet1!$E$1:$F$20,2,FALSE),"")</f>
        <v/>
      </c>
      <c r="Y87" t="str">
        <f t="shared" si="9"/>
        <v/>
      </c>
      <c r="Z87">
        <f t="shared" si="10"/>
        <v>5</v>
      </c>
      <c r="AA87" t="str">
        <f t="shared" si="11"/>
        <v/>
      </c>
      <c r="AB87">
        <f>IFERROR(VLOOKUP(AA87,[1]Sheet1!$G$1:$H$4,2,FALSE),5)</f>
        <v>5</v>
      </c>
    </row>
    <row r="88" spans="2:28" ht="14.25" x14ac:dyDescent="0.2">
      <c r="B88" s="62">
        <v>75</v>
      </c>
      <c r="C88" s="63"/>
      <c r="D88" s="63"/>
      <c r="E88" s="63"/>
      <c r="F88" s="63"/>
      <c r="G88" s="63"/>
      <c r="H88" s="63"/>
      <c r="I88" s="63"/>
      <c r="J88" s="64"/>
      <c r="K88" s="63"/>
      <c r="L88" s="63"/>
      <c r="M88" s="63"/>
      <c r="N88" s="65"/>
      <c r="P88">
        <v>11</v>
      </c>
      <c r="Q88">
        <f>IF(COUNTA(C88,#REF!,#REF!,D88,E88,F88,H88,I88,J88,K88,M88)&gt;0,COUNTA(C88,#REF!,#REF!,D88,E88,F88,H88,I88,J88,K88,M88),11)</f>
        <v>2</v>
      </c>
      <c r="S88" t="str">
        <f t="shared" si="6"/>
        <v/>
      </c>
      <c r="T88" t="str">
        <f>IFERROR(VLOOKUP(S88,[1]Sheet1!$A$1:$B$7,2,FALSE),"")</f>
        <v/>
      </c>
      <c r="U88" t="str">
        <f t="shared" si="7"/>
        <v/>
      </c>
      <c r="V88">
        <f>IFERROR(VLOOKUP(U88,[1]Sheet1!$C$1:$D$21,2,FALSE),5)</f>
        <v>5</v>
      </c>
      <c r="W88" t="str">
        <f t="shared" si="8"/>
        <v/>
      </c>
      <c r="X88" t="str">
        <f>IFERROR(VLOOKUP(W88,[1]Sheet1!$E$1:$F$20,2,FALSE),"")</f>
        <v/>
      </c>
      <c r="Y88" t="str">
        <f t="shared" si="9"/>
        <v/>
      </c>
      <c r="Z88">
        <f t="shared" si="10"/>
        <v>5</v>
      </c>
      <c r="AA88" t="str">
        <f t="shared" si="11"/>
        <v/>
      </c>
      <c r="AB88">
        <f>IFERROR(VLOOKUP(AA88,[1]Sheet1!$G$1:$H$4,2,FALSE),5)</f>
        <v>5</v>
      </c>
    </row>
    <row r="89" spans="2:28" ht="14.25" x14ac:dyDescent="0.2">
      <c r="B89" s="62">
        <v>76</v>
      </c>
      <c r="C89" s="63"/>
      <c r="D89" s="63"/>
      <c r="E89" s="63"/>
      <c r="F89" s="63"/>
      <c r="G89" s="63"/>
      <c r="H89" s="63"/>
      <c r="I89" s="63"/>
      <c r="J89" s="64"/>
      <c r="K89" s="63"/>
      <c r="L89" s="63"/>
      <c r="M89" s="63"/>
      <c r="N89" s="65"/>
      <c r="P89">
        <v>11</v>
      </c>
      <c r="Q89">
        <f>IF(COUNTA(C89,#REF!,#REF!,D89,E89,F89,H89,I89,J89,K89,M89)&gt;0,COUNTA(C89,#REF!,#REF!,D89,E89,F89,H89,I89,J89,K89,M89),11)</f>
        <v>2</v>
      </c>
      <c r="S89" t="str">
        <f t="shared" si="6"/>
        <v/>
      </c>
      <c r="T89" t="str">
        <f>IFERROR(VLOOKUP(S89,[1]Sheet1!$A$1:$B$7,2,FALSE),"")</f>
        <v/>
      </c>
      <c r="U89" t="str">
        <f t="shared" si="7"/>
        <v/>
      </c>
      <c r="V89">
        <f>IFERROR(VLOOKUP(U89,[1]Sheet1!$C$1:$D$21,2,FALSE),5)</f>
        <v>5</v>
      </c>
      <c r="W89" t="str">
        <f t="shared" si="8"/>
        <v/>
      </c>
      <c r="X89" t="str">
        <f>IFERROR(VLOOKUP(W89,[1]Sheet1!$E$1:$F$20,2,FALSE),"")</f>
        <v/>
      </c>
      <c r="Y89" t="str">
        <f t="shared" si="9"/>
        <v/>
      </c>
      <c r="Z89">
        <f t="shared" si="10"/>
        <v>5</v>
      </c>
      <c r="AA89" t="str">
        <f t="shared" si="11"/>
        <v/>
      </c>
      <c r="AB89">
        <f>IFERROR(VLOOKUP(AA89,[1]Sheet1!$G$1:$H$4,2,FALSE),5)</f>
        <v>5</v>
      </c>
    </row>
    <row r="90" spans="2:28" ht="14.25" x14ac:dyDescent="0.2">
      <c r="B90" s="62">
        <v>77</v>
      </c>
      <c r="C90" s="63"/>
      <c r="D90" s="63"/>
      <c r="E90" s="63"/>
      <c r="F90" s="63"/>
      <c r="G90" s="63"/>
      <c r="H90" s="63"/>
      <c r="I90" s="63"/>
      <c r="J90" s="64"/>
      <c r="K90" s="63"/>
      <c r="L90" s="63"/>
      <c r="M90" s="63"/>
      <c r="N90" s="65"/>
      <c r="P90">
        <v>11</v>
      </c>
      <c r="Q90">
        <f>IF(COUNTA(C90,#REF!,#REF!,D90,E90,F90,H90,I90,J90,K90,M90)&gt;0,COUNTA(C90,#REF!,#REF!,D90,E90,F90,H90,I90,J90,K90,M90),11)</f>
        <v>2</v>
      </c>
      <c r="S90" t="str">
        <f t="shared" si="6"/>
        <v/>
      </c>
      <c r="T90" t="str">
        <f>IFERROR(VLOOKUP(S90,[1]Sheet1!$A$1:$B$7,2,FALSE),"")</f>
        <v/>
      </c>
      <c r="U90" t="str">
        <f t="shared" si="7"/>
        <v/>
      </c>
      <c r="V90">
        <f>IFERROR(VLOOKUP(U90,[1]Sheet1!$C$1:$D$21,2,FALSE),5)</f>
        <v>5</v>
      </c>
      <c r="W90" t="str">
        <f t="shared" si="8"/>
        <v/>
      </c>
      <c r="X90" t="str">
        <f>IFERROR(VLOOKUP(W90,[1]Sheet1!$E$1:$F$20,2,FALSE),"")</f>
        <v/>
      </c>
      <c r="Y90" t="str">
        <f t="shared" si="9"/>
        <v/>
      </c>
      <c r="Z90">
        <f t="shared" si="10"/>
        <v>5</v>
      </c>
      <c r="AA90" t="str">
        <f t="shared" si="11"/>
        <v/>
      </c>
      <c r="AB90">
        <f>IFERROR(VLOOKUP(AA90,[1]Sheet1!$G$1:$H$4,2,FALSE),5)</f>
        <v>5</v>
      </c>
    </row>
    <row r="91" spans="2:28" ht="14.25" x14ac:dyDescent="0.2">
      <c r="B91" s="62">
        <v>78</v>
      </c>
      <c r="C91" s="63"/>
      <c r="D91" s="63"/>
      <c r="E91" s="63"/>
      <c r="F91" s="63"/>
      <c r="G91" s="63"/>
      <c r="H91" s="63"/>
      <c r="I91" s="63"/>
      <c r="J91" s="64"/>
      <c r="K91" s="63"/>
      <c r="L91" s="63"/>
      <c r="M91" s="63"/>
      <c r="N91" s="65"/>
      <c r="P91">
        <v>11</v>
      </c>
      <c r="Q91">
        <f>IF(COUNTA(C91,#REF!,#REF!,D91,E91,F91,H91,I91,J91,K91,M91)&gt;0,COUNTA(C91,#REF!,#REF!,D91,E91,F91,H91,I91,J91,K91,M91),11)</f>
        <v>2</v>
      </c>
      <c r="S91" t="str">
        <f t="shared" si="6"/>
        <v/>
      </c>
      <c r="T91" t="str">
        <f>IFERROR(VLOOKUP(S91,[1]Sheet1!$A$1:$B$7,2,FALSE),"")</f>
        <v/>
      </c>
      <c r="U91" t="str">
        <f t="shared" si="7"/>
        <v/>
      </c>
      <c r="V91">
        <f>IFERROR(VLOOKUP(U91,[1]Sheet1!$C$1:$D$21,2,FALSE),5)</f>
        <v>5</v>
      </c>
      <c r="W91" t="str">
        <f t="shared" si="8"/>
        <v/>
      </c>
      <c r="X91" t="str">
        <f>IFERROR(VLOOKUP(W91,[1]Sheet1!$E$1:$F$20,2,FALSE),"")</f>
        <v/>
      </c>
      <c r="Y91" t="str">
        <f t="shared" si="9"/>
        <v/>
      </c>
      <c r="Z91">
        <f t="shared" si="10"/>
        <v>5</v>
      </c>
      <c r="AA91" t="str">
        <f t="shared" si="11"/>
        <v/>
      </c>
      <c r="AB91">
        <f>IFERROR(VLOOKUP(AA91,[1]Sheet1!$G$1:$H$4,2,FALSE),5)</f>
        <v>5</v>
      </c>
    </row>
    <row r="92" spans="2:28" ht="14.25" x14ac:dyDescent="0.2">
      <c r="B92" s="62">
        <v>79</v>
      </c>
      <c r="C92" s="63"/>
      <c r="D92" s="63"/>
      <c r="E92" s="63"/>
      <c r="F92" s="63"/>
      <c r="G92" s="63"/>
      <c r="H92" s="63"/>
      <c r="I92" s="63"/>
      <c r="J92" s="64"/>
      <c r="K92" s="63"/>
      <c r="L92" s="63"/>
      <c r="M92" s="63"/>
      <c r="N92" s="65"/>
      <c r="P92">
        <v>11</v>
      </c>
      <c r="Q92">
        <f>IF(COUNTA(C92,#REF!,#REF!,D92,E92,F92,H92,I92,J92,K92,M92)&gt;0,COUNTA(C92,#REF!,#REF!,D92,E92,F92,H92,I92,J92,K92,M92),11)</f>
        <v>2</v>
      </c>
      <c r="S92" t="str">
        <f t="shared" si="6"/>
        <v/>
      </c>
      <c r="T92" t="str">
        <f>IFERROR(VLOOKUP(S92,[1]Sheet1!$A$1:$B$7,2,FALSE),"")</f>
        <v/>
      </c>
      <c r="U92" t="str">
        <f t="shared" si="7"/>
        <v/>
      </c>
      <c r="V92">
        <f>IFERROR(VLOOKUP(U92,[1]Sheet1!$C$1:$D$21,2,FALSE),5)</f>
        <v>5</v>
      </c>
      <c r="W92" t="str">
        <f t="shared" si="8"/>
        <v/>
      </c>
      <c r="X92" t="str">
        <f>IFERROR(VLOOKUP(W92,[1]Sheet1!$E$1:$F$20,2,FALSE),"")</f>
        <v/>
      </c>
      <c r="Y92" t="str">
        <f t="shared" si="9"/>
        <v/>
      </c>
      <c r="Z92">
        <f t="shared" si="10"/>
        <v>5</v>
      </c>
      <c r="AA92" t="str">
        <f t="shared" si="11"/>
        <v/>
      </c>
      <c r="AB92">
        <f>IFERROR(VLOOKUP(AA92,[1]Sheet1!$G$1:$H$4,2,FALSE),5)</f>
        <v>5</v>
      </c>
    </row>
    <row r="93" spans="2:28" ht="14.25" x14ac:dyDescent="0.2">
      <c r="B93" s="62">
        <v>80</v>
      </c>
      <c r="C93" s="63"/>
      <c r="D93" s="63"/>
      <c r="E93" s="63"/>
      <c r="F93" s="63"/>
      <c r="G93" s="63"/>
      <c r="H93" s="63"/>
      <c r="I93" s="63"/>
      <c r="J93" s="64"/>
      <c r="K93" s="63"/>
      <c r="L93" s="63"/>
      <c r="M93" s="63"/>
      <c r="N93" s="65"/>
      <c r="P93">
        <v>11</v>
      </c>
      <c r="Q93">
        <f>IF(COUNTA(C93,#REF!,#REF!,D93,E93,F93,H93,I93,J93,K93,M93)&gt;0,COUNTA(C93,#REF!,#REF!,D93,E93,F93,H93,I93,J93,K93,M93),11)</f>
        <v>2</v>
      </c>
      <c r="S93" t="str">
        <f t="shared" si="6"/>
        <v/>
      </c>
      <c r="T93" t="str">
        <f>IFERROR(VLOOKUP(S93,[1]Sheet1!$A$1:$B$7,2,FALSE),"")</f>
        <v/>
      </c>
      <c r="U93" t="str">
        <f t="shared" si="7"/>
        <v/>
      </c>
      <c r="V93">
        <f>IFERROR(VLOOKUP(U93,[1]Sheet1!$C$1:$D$21,2,FALSE),5)</f>
        <v>5</v>
      </c>
      <c r="W93" t="str">
        <f t="shared" si="8"/>
        <v/>
      </c>
      <c r="X93" t="str">
        <f>IFERROR(VLOOKUP(W93,[1]Sheet1!$E$1:$F$20,2,FALSE),"")</f>
        <v/>
      </c>
      <c r="Y93" t="str">
        <f t="shared" si="9"/>
        <v/>
      </c>
      <c r="Z93">
        <f t="shared" si="10"/>
        <v>5</v>
      </c>
      <c r="AA93" t="str">
        <f t="shared" si="11"/>
        <v/>
      </c>
      <c r="AB93">
        <f>IFERROR(VLOOKUP(AA93,[1]Sheet1!$G$1:$H$4,2,FALSE),5)</f>
        <v>5</v>
      </c>
    </row>
    <row r="94" spans="2:28" ht="14.25" x14ac:dyDescent="0.2">
      <c r="B94" s="62">
        <v>81</v>
      </c>
      <c r="C94" s="63"/>
      <c r="D94" s="63"/>
      <c r="E94" s="63"/>
      <c r="F94" s="63"/>
      <c r="G94" s="63"/>
      <c r="H94" s="63"/>
      <c r="I94" s="63"/>
      <c r="J94" s="64"/>
      <c r="K94" s="63"/>
      <c r="L94" s="63"/>
      <c r="M94" s="63"/>
      <c r="N94" s="65"/>
      <c r="P94">
        <v>11</v>
      </c>
      <c r="Q94">
        <f>IF(COUNTA(C94,#REF!,#REF!,D94,E94,F94,H94,I94,J94,K94,M94)&gt;0,COUNTA(C94,#REF!,#REF!,D94,E94,F94,H94,I94,J94,K94,M94),11)</f>
        <v>2</v>
      </c>
      <c r="S94" t="str">
        <f t="shared" si="6"/>
        <v/>
      </c>
      <c r="T94" t="str">
        <f>IFERROR(VLOOKUP(S94,[1]Sheet1!$A$1:$B$7,2,FALSE),"")</f>
        <v/>
      </c>
      <c r="U94" t="str">
        <f t="shared" si="7"/>
        <v/>
      </c>
      <c r="V94">
        <f>IFERROR(VLOOKUP(U94,[1]Sheet1!$C$1:$D$21,2,FALSE),5)</f>
        <v>5</v>
      </c>
      <c r="W94" t="str">
        <f t="shared" si="8"/>
        <v/>
      </c>
      <c r="X94" t="str">
        <f>IFERROR(VLOOKUP(W94,[1]Sheet1!$E$1:$F$20,2,FALSE),"")</f>
        <v/>
      </c>
      <c r="Y94" t="str">
        <f t="shared" si="9"/>
        <v/>
      </c>
      <c r="Z94">
        <f t="shared" si="10"/>
        <v>5</v>
      </c>
      <c r="AA94" t="str">
        <f t="shared" si="11"/>
        <v/>
      </c>
      <c r="AB94">
        <f>IFERROR(VLOOKUP(AA94,[1]Sheet1!$G$1:$H$4,2,FALSE),5)</f>
        <v>5</v>
      </c>
    </row>
    <row r="95" spans="2:28" ht="14.25" x14ac:dyDescent="0.2">
      <c r="B95" s="62">
        <v>82</v>
      </c>
      <c r="C95" s="63"/>
      <c r="D95" s="63"/>
      <c r="E95" s="63"/>
      <c r="F95" s="63"/>
      <c r="G95" s="63"/>
      <c r="H95" s="63"/>
      <c r="I95" s="63"/>
      <c r="J95" s="64"/>
      <c r="K95" s="63"/>
      <c r="L95" s="63"/>
      <c r="M95" s="63"/>
      <c r="N95" s="65"/>
      <c r="P95">
        <v>11</v>
      </c>
      <c r="Q95">
        <f>IF(COUNTA(C95,#REF!,#REF!,D95,E95,F95,H95,I95,J95,K95,M95)&gt;0,COUNTA(C95,#REF!,#REF!,D95,E95,F95,H95,I95,J95,K95,M95),11)</f>
        <v>2</v>
      </c>
      <c r="S95" t="str">
        <f t="shared" si="6"/>
        <v/>
      </c>
      <c r="T95" t="str">
        <f>IFERROR(VLOOKUP(S95,[1]Sheet1!$A$1:$B$7,2,FALSE),"")</f>
        <v/>
      </c>
      <c r="U95" t="str">
        <f t="shared" si="7"/>
        <v/>
      </c>
      <c r="V95">
        <f>IFERROR(VLOOKUP(U95,[1]Sheet1!$C$1:$D$21,2,FALSE),5)</f>
        <v>5</v>
      </c>
      <c r="W95" t="str">
        <f t="shared" si="8"/>
        <v/>
      </c>
      <c r="X95" t="str">
        <f>IFERROR(VLOOKUP(W95,[1]Sheet1!$E$1:$F$20,2,FALSE),"")</f>
        <v/>
      </c>
      <c r="Y95" t="str">
        <f t="shared" si="9"/>
        <v/>
      </c>
      <c r="Z95">
        <f t="shared" si="10"/>
        <v>5</v>
      </c>
      <c r="AA95" t="str">
        <f t="shared" si="11"/>
        <v/>
      </c>
      <c r="AB95">
        <f>IFERROR(VLOOKUP(AA95,[1]Sheet1!$G$1:$H$4,2,FALSE),5)</f>
        <v>5</v>
      </c>
    </row>
    <row r="96" spans="2:28" ht="14.25" x14ac:dyDescent="0.2">
      <c r="B96" s="62">
        <v>83</v>
      </c>
      <c r="C96" s="63"/>
      <c r="D96" s="63"/>
      <c r="E96" s="63"/>
      <c r="F96" s="63"/>
      <c r="G96" s="63"/>
      <c r="H96" s="63"/>
      <c r="I96" s="63"/>
      <c r="J96" s="64"/>
      <c r="K96" s="63"/>
      <c r="L96" s="63"/>
      <c r="M96" s="63"/>
      <c r="N96" s="65"/>
      <c r="P96">
        <v>11</v>
      </c>
      <c r="Q96">
        <f>IF(COUNTA(C96,#REF!,#REF!,D96,E96,F96,H96,I96,J96,K96,M96)&gt;0,COUNTA(C96,#REF!,#REF!,D96,E96,F96,H96,I96,J96,K96,M96),11)</f>
        <v>2</v>
      </c>
      <c r="S96" t="str">
        <f t="shared" si="6"/>
        <v/>
      </c>
      <c r="T96" t="str">
        <f>IFERROR(VLOOKUP(S96,[1]Sheet1!$A$1:$B$7,2,FALSE),"")</f>
        <v/>
      </c>
      <c r="U96" t="str">
        <f t="shared" si="7"/>
        <v/>
      </c>
      <c r="V96">
        <f>IFERROR(VLOOKUP(U96,[1]Sheet1!$C$1:$D$21,2,FALSE),5)</f>
        <v>5</v>
      </c>
      <c r="W96" t="str">
        <f t="shared" si="8"/>
        <v/>
      </c>
      <c r="X96" t="str">
        <f>IFERROR(VLOOKUP(W96,[1]Sheet1!$E$1:$F$20,2,FALSE),"")</f>
        <v/>
      </c>
      <c r="Y96" t="str">
        <f t="shared" si="9"/>
        <v/>
      </c>
      <c r="Z96">
        <f t="shared" si="10"/>
        <v>5</v>
      </c>
      <c r="AA96" t="str">
        <f t="shared" si="11"/>
        <v/>
      </c>
      <c r="AB96">
        <f>IFERROR(VLOOKUP(AA96,[1]Sheet1!$G$1:$H$4,2,FALSE),5)</f>
        <v>5</v>
      </c>
    </row>
    <row r="97" spans="2:28" ht="14.25" x14ac:dyDescent="0.2">
      <c r="B97" s="62">
        <v>84</v>
      </c>
      <c r="C97" s="63"/>
      <c r="D97" s="63"/>
      <c r="E97" s="63"/>
      <c r="F97" s="63"/>
      <c r="G97" s="63"/>
      <c r="H97" s="63"/>
      <c r="I97" s="63"/>
      <c r="J97" s="64"/>
      <c r="K97" s="63"/>
      <c r="L97" s="63"/>
      <c r="M97" s="63"/>
      <c r="N97" s="65"/>
      <c r="P97">
        <v>11</v>
      </c>
      <c r="Q97">
        <f>IF(COUNTA(C97,#REF!,#REF!,D97,E97,F97,H97,I97,J97,K97,M97)&gt;0,COUNTA(C97,#REF!,#REF!,D97,E97,F97,H97,I97,J97,K97,M97),11)</f>
        <v>2</v>
      </c>
      <c r="S97" t="str">
        <f t="shared" si="6"/>
        <v/>
      </c>
      <c r="T97" t="str">
        <f>IFERROR(VLOOKUP(S97,[1]Sheet1!$A$1:$B$7,2,FALSE),"")</f>
        <v/>
      </c>
      <c r="U97" t="str">
        <f t="shared" si="7"/>
        <v/>
      </c>
      <c r="V97">
        <f>IFERROR(VLOOKUP(U97,[1]Sheet1!$C$1:$D$21,2,FALSE),5)</f>
        <v>5</v>
      </c>
      <c r="W97" t="str">
        <f t="shared" si="8"/>
        <v/>
      </c>
      <c r="X97" t="str">
        <f>IFERROR(VLOOKUP(W97,[1]Sheet1!$E$1:$F$20,2,FALSE),"")</f>
        <v/>
      </c>
      <c r="Y97" t="str">
        <f t="shared" si="9"/>
        <v/>
      </c>
      <c r="Z97">
        <f t="shared" si="10"/>
        <v>5</v>
      </c>
      <c r="AA97" t="str">
        <f t="shared" si="11"/>
        <v/>
      </c>
      <c r="AB97">
        <f>IFERROR(VLOOKUP(AA97,[1]Sheet1!$G$1:$H$4,2,FALSE),5)</f>
        <v>5</v>
      </c>
    </row>
    <row r="98" spans="2:28" ht="14.25" x14ac:dyDescent="0.2">
      <c r="B98" s="62">
        <v>85</v>
      </c>
      <c r="C98" s="63"/>
      <c r="D98" s="63"/>
      <c r="E98" s="63"/>
      <c r="F98" s="63"/>
      <c r="G98" s="63"/>
      <c r="H98" s="63"/>
      <c r="I98" s="63"/>
      <c r="J98" s="64"/>
      <c r="K98" s="63"/>
      <c r="L98" s="63"/>
      <c r="M98" s="63"/>
      <c r="N98" s="65"/>
      <c r="P98">
        <v>11</v>
      </c>
      <c r="Q98">
        <f>IF(COUNTA(C98,#REF!,#REF!,D98,E98,F98,H98,I98,J98,K98,M98)&gt;0,COUNTA(C98,#REF!,#REF!,D98,E98,F98,H98,I98,J98,K98,M98),11)</f>
        <v>2</v>
      </c>
      <c r="S98" t="str">
        <f t="shared" si="6"/>
        <v/>
      </c>
      <c r="T98" t="str">
        <f>IFERROR(VLOOKUP(S98,[1]Sheet1!$A$1:$B$7,2,FALSE),"")</f>
        <v/>
      </c>
      <c r="U98" t="str">
        <f t="shared" si="7"/>
        <v/>
      </c>
      <c r="V98">
        <f>IFERROR(VLOOKUP(U98,[1]Sheet1!$C$1:$D$21,2,FALSE),5)</f>
        <v>5</v>
      </c>
      <c r="W98" t="str">
        <f t="shared" si="8"/>
        <v/>
      </c>
      <c r="X98" t="str">
        <f>IFERROR(VLOOKUP(W98,[1]Sheet1!$E$1:$F$20,2,FALSE),"")</f>
        <v/>
      </c>
      <c r="Y98" t="str">
        <f t="shared" si="9"/>
        <v/>
      </c>
      <c r="Z98">
        <f t="shared" si="10"/>
        <v>5</v>
      </c>
      <c r="AA98" t="str">
        <f t="shared" si="11"/>
        <v/>
      </c>
      <c r="AB98">
        <f>IFERROR(VLOOKUP(AA98,[1]Sheet1!$G$1:$H$4,2,FALSE),5)</f>
        <v>5</v>
      </c>
    </row>
    <row r="99" spans="2:28" ht="14.25" x14ac:dyDescent="0.2">
      <c r="B99" s="62">
        <v>86</v>
      </c>
      <c r="C99" s="63"/>
      <c r="D99" s="63"/>
      <c r="E99" s="63"/>
      <c r="F99" s="63"/>
      <c r="G99" s="63"/>
      <c r="H99" s="63"/>
      <c r="I99" s="63"/>
      <c r="J99" s="64"/>
      <c r="K99" s="63"/>
      <c r="L99" s="63"/>
      <c r="M99" s="63"/>
      <c r="N99" s="65"/>
      <c r="P99">
        <v>11</v>
      </c>
      <c r="Q99">
        <f>IF(COUNTA(C99,#REF!,#REF!,D99,E99,F99,H99,I99,J99,K99,M99)&gt;0,COUNTA(C99,#REF!,#REF!,D99,E99,F99,H99,I99,J99,K99,M99),11)</f>
        <v>2</v>
      </c>
      <c r="S99" t="str">
        <f t="shared" si="6"/>
        <v/>
      </c>
      <c r="T99" t="str">
        <f>IFERROR(VLOOKUP(S99,[1]Sheet1!$A$1:$B$7,2,FALSE),"")</f>
        <v/>
      </c>
      <c r="U99" t="str">
        <f t="shared" si="7"/>
        <v/>
      </c>
      <c r="V99">
        <f>IFERROR(VLOOKUP(U99,[1]Sheet1!$C$1:$D$21,2,FALSE),5)</f>
        <v>5</v>
      </c>
      <c r="W99" t="str">
        <f t="shared" si="8"/>
        <v/>
      </c>
      <c r="X99" t="str">
        <f>IFERROR(VLOOKUP(W99,[1]Sheet1!$E$1:$F$20,2,FALSE),"")</f>
        <v/>
      </c>
      <c r="Y99" t="str">
        <f t="shared" si="9"/>
        <v/>
      </c>
      <c r="Z99">
        <f t="shared" si="10"/>
        <v>5</v>
      </c>
      <c r="AA99" t="str">
        <f t="shared" si="11"/>
        <v/>
      </c>
      <c r="AB99">
        <f>IFERROR(VLOOKUP(AA99,[1]Sheet1!$G$1:$H$4,2,FALSE),5)</f>
        <v>5</v>
      </c>
    </row>
    <row r="100" spans="2:28" ht="14.25" x14ac:dyDescent="0.2">
      <c r="B100" s="62">
        <v>87</v>
      </c>
      <c r="C100" s="63"/>
      <c r="D100" s="63"/>
      <c r="E100" s="63"/>
      <c r="F100" s="63"/>
      <c r="G100" s="63"/>
      <c r="H100" s="63"/>
      <c r="I100" s="63"/>
      <c r="J100" s="64"/>
      <c r="K100" s="63"/>
      <c r="L100" s="63"/>
      <c r="M100" s="63"/>
      <c r="N100" s="65"/>
      <c r="P100">
        <v>11</v>
      </c>
      <c r="Q100">
        <f>IF(COUNTA(C100,#REF!,#REF!,D100,E100,F100,H100,I100,J100,K100,M100)&gt;0,COUNTA(C100,#REF!,#REF!,D100,E100,F100,H100,I100,J100,K100,M100),11)</f>
        <v>2</v>
      </c>
      <c r="S100" t="str">
        <f t="shared" si="6"/>
        <v/>
      </c>
      <c r="T100" t="str">
        <f>IFERROR(VLOOKUP(S100,[1]Sheet1!$A$1:$B$7,2,FALSE),"")</f>
        <v/>
      </c>
      <c r="U100" t="str">
        <f t="shared" si="7"/>
        <v/>
      </c>
      <c r="V100">
        <f>IFERROR(VLOOKUP(U100,[1]Sheet1!$C$1:$D$21,2,FALSE),5)</f>
        <v>5</v>
      </c>
      <c r="W100" t="str">
        <f t="shared" si="8"/>
        <v/>
      </c>
      <c r="X100" t="str">
        <f>IFERROR(VLOOKUP(W100,[1]Sheet1!$E$1:$F$20,2,FALSE),"")</f>
        <v/>
      </c>
      <c r="Y100" t="str">
        <f t="shared" si="9"/>
        <v/>
      </c>
      <c r="Z100">
        <f t="shared" si="10"/>
        <v>5</v>
      </c>
      <c r="AA100" t="str">
        <f t="shared" si="11"/>
        <v/>
      </c>
      <c r="AB100">
        <f>IFERROR(VLOOKUP(AA100,[1]Sheet1!$G$1:$H$4,2,FALSE),5)</f>
        <v>5</v>
      </c>
    </row>
    <row r="101" spans="2:28" ht="14.25" x14ac:dyDescent="0.2">
      <c r="B101" s="62">
        <v>88</v>
      </c>
      <c r="C101" s="63"/>
      <c r="D101" s="63"/>
      <c r="E101" s="63"/>
      <c r="F101" s="63"/>
      <c r="G101" s="63"/>
      <c r="H101" s="63"/>
      <c r="I101" s="63"/>
      <c r="J101" s="64"/>
      <c r="K101" s="63"/>
      <c r="L101" s="63"/>
      <c r="M101" s="63"/>
      <c r="N101" s="65"/>
      <c r="P101">
        <v>11</v>
      </c>
      <c r="Q101">
        <f>IF(COUNTA(C101,#REF!,#REF!,D101,E101,F101,H101,I101,J101,K101,M101)&gt;0,COUNTA(C101,#REF!,#REF!,D101,E101,F101,H101,I101,J101,K101,M101),11)</f>
        <v>2</v>
      </c>
      <c r="S101" t="str">
        <f t="shared" si="6"/>
        <v/>
      </c>
      <c r="T101" t="str">
        <f>IFERROR(VLOOKUP(S101,[1]Sheet1!$A$1:$B$7,2,FALSE),"")</f>
        <v/>
      </c>
      <c r="U101" t="str">
        <f t="shared" si="7"/>
        <v/>
      </c>
      <c r="V101">
        <f>IFERROR(VLOOKUP(U101,[1]Sheet1!$C$1:$D$21,2,FALSE),5)</f>
        <v>5</v>
      </c>
      <c r="W101" t="str">
        <f t="shared" si="8"/>
        <v/>
      </c>
      <c r="X101" t="str">
        <f>IFERROR(VLOOKUP(W101,[1]Sheet1!$E$1:$F$20,2,FALSE),"")</f>
        <v/>
      </c>
      <c r="Y101" t="str">
        <f t="shared" si="9"/>
        <v/>
      </c>
      <c r="Z101">
        <f t="shared" si="10"/>
        <v>5</v>
      </c>
      <c r="AA101" t="str">
        <f t="shared" si="11"/>
        <v/>
      </c>
      <c r="AB101">
        <f>IFERROR(VLOOKUP(AA101,[1]Sheet1!$G$1:$H$4,2,FALSE),5)</f>
        <v>5</v>
      </c>
    </row>
    <row r="102" spans="2:28" ht="14.25" x14ac:dyDescent="0.2">
      <c r="B102" s="62">
        <v>89</v>
      </c>
      <c r="C102" s="63"/>
      <c r="D102" s="63"/>
      <c r="E102" s="63"/>
      <c r="F102" s="63"/>
      <c r="G102" s="63"/>
      <c r="H102" s="63"/>
      <c r="I102" s="63"/>
      <c r="J102" s="64"/>
      <c r="K102" s="63"/>
      <c r="L102" s="63"/>
      <c r="M102" s="63"/>
      <c r="N102" s="65"/>
      <c r="P102">
        <v>11</v>
      </c>
      <c r="Q102">
        <f>IF(COUNTA(C102,#REF!,#REF!,D102,E102,F102,H102,I102,J102,K102,M102)&gt;0,COUNTA(C102,#REF!,#REF!,D102,E102,F102,H102,I102,J102,K102,M102),11)</f>
        <v>2</v>
      </c>
      <c r="S102" t="str">
        <f t="shared" si="6"/>
        <v/>
      </c>
      <c r="T102" t="str">
        <f>IFERROR(VLOOKUP(S102,[1]Sheet1!$A$1:$B$7,2,FALSE),"")</f>
        <v/>
      </c>
      <c r="U102" t="str">
        <f t="shared" si="7"/>
        <v/>
      </c>
      <c r="V102">
        <f>IFERROR(VLOOKUP(U102,[1]Sheet1!$C$1:$D$21,2,FALSE),5)</f>
        <v>5</v>
      </c>
      <c r="W102" t="str">
        <f t="shared" si="8"/>
        <v/>
      </c>
      <c r="X102" t="str">
        <f>IFERROR(VLOOKUP(W102,[1]Sheet1!$E$1:$F$20,2,FALSE),"")</f>
        <v/>
      </c>
      <c r="Y102" t="str">
        <f t="shared" si="9"/>
        <v/>
      </c>
      <c r="Z102">
        <f t="shared" si="10"/>
        <v>5</v>
      </c>
      <c r="AA102" t="str">
        <f t="shared" si="11"/>
        <v/>
      </c>
      <c r="AB102">
        <f>IFERROR(VLOOKUP(AA102,[1]Sheet1!$G$1:$H$4,2,FALSE),5)</f>
        <v>5</v>
      </c>
    </row>
    <row r="103" spans="2:28" ht="14.25" x14ac:dyDescent="0.2">
      <c r="B103" s="62">
        <v>90</v>
      </c>
      <c r="C103" s="63"/>
      <c r="D103" s="63"/>
      <c r="E103" s="63"/>
      <c r="F103" s="63"/>
      <c r="G103" s="63"/>
      <c r="H103" s="63"/>
      <c r="I103" s="63"/>
      <c r="J103" s="64"/>
      <c r="K103" s="63"/>
      <c r="L103" s="63"/>
      <c r="M103" s="63"/>
      <c r="N103" s="65"/>
      <c r="P103">
        <v>11</v>
      </c>
      <c r="Q103">
        <f>IF(COUNTA(C103,#REF!,#REF!,D103,E103,F103,H103,I103,J103,K103,M103)&gt;0,COUNTA(C103,#REF!,#REF!,D103,E103,F103,H103,I103,J103,K103,M103),11)</f>
        <v>2</v>
      </c>
      <c r="S103" t="str">
        <f t="shared" si="6"/>
        <v/>
      </c>
      <c r="T103" t="str">
        <f>IFERROR(VLOOKUP(S103,[1]Sheet1!$A$1:$B$7,2,FALSE),"")</f>
        <v/>
      </c>
      <c r="U103" t="str">
        <f t="shared" si="7"/>
        <v/>
      </c>
      <c r="V103">
        <f>IFERROR(VLOOKUP(U103,[1]Sheet1!$C$1:$D$21,2,FALSE),5)</f>
        <v>5</v>
      </c>
      <c r="W103" t="str">
        <f t="shared" si="8"/>
        <v/>
      </c>
      <c r="X103" t="str">
        <f>IFERROR(VLOOKUP(W103,[1]Sheet1!$E$1:$F$20,2,FALSE),"")</f>
        <v/>
      </c>
      <c r="Y103" t="str">
        <f t="shared" si="9"/>
        <v/>
      </c>
      <c r="Z103">
        <f t="shared" si="10"/>
        <v>5</v>
      </c>
      <c r="AA103" t="str">
        <f t="shared" si="11"/>
        <v/>
      </c>
      <c r="AB103">
        <f>IFERROR(VLOOKUP(AA103,[1]Sheet1!$G$1:$H$4,2,FALSE),5)</f>
        <v>5</v>
      </c>
    </row>
    <row r="104" spans="2:28" ht="14.25" x14ac:dyDescent="0.2">
      <c r="B104" s="62">
        <v>91</v>
      </c>
      <c r="C104" s="63"/>
      <c r="D104" s="63"/>
      <c r="E104" s="63"/>
      <c r="F104" s="63"/>
      <c r="G104" s="63"/>
      <c r="H104" s="63"/>
      <c r="I104" s="63"/>
      <c r="J104" s="64"/>
      <c r="K104" s="63"/>
      <c r="L104" s="63"/>
      <c r="M104" s="63"/>
      <c r="N104" s="65"/>
      <c r="P104">
        <v>11</v>
      </c>
      <c r="Q104">
        <f>IF(COUNTA(C104,#REF!,#REF!,D104,E104,F104,H104,I104,J104,K104,M104)&gt;0,COUNTA(C104,#REF!,#REF!,D104,E104,F104,H104,I104,J104,K104,M104),11)</f>
        <v>2</v>
      </c>
      <c r="S104" t="str">
        <f t="shared" si="6"/>
        <v/>
      </c>
      <c r="T104" t="str">
        <f>IFERROR(VLOOKUP(S104,[1]Sheet1!$A$1:$B$7,2,FALSE),"")</f>
        <v/>
      </c>
      <c r="U104" t="str">
        <f t="shared" si="7"/>
        <v/>
      </c>
      <c r="V104">
        <f>IFERROR(VLOOKUP(U104,[1]Sheet1!$C$1:$D$21,2,FALSE),5)</f>
        <v>5</v>
      </c>
      <c r="W104" t="str">
        <f t="shared" si="8"/>
        <v/>
      </c>
      <c r="X104" t="str">
        <f>IFERROR(VLOOKUP(W104,[1]Sheet1!$E$1:$F$20,2,FALSE),"")</f>
        <v/>
      </c>
      <c r="Y104" t="str">
        <f t="shared" si="9"/>
        <v/>
      </c>
      <c r="Z104">
        <f t="shared" si="10"/>
        <v>5</v>
      </c>
      <c r="AA104" t="str">
        <f t="shared" si="11"/>
        <v/>
      </c>
      <c r="AB104">
        <f>IFERROR(VLOOKUP(AA104,[1]Sheet1!$G$1:$H$4,2,FALSE),5)</f>
        <v>5</v>
      </c>
    </row>
    <row r="105" spans="2:28" ht="14.25" x14ac:dyDescent="0.2">
      <c r="B105" s="62">
        <v>92</v>
      </c>
      <c r="C105" s="63"/>
      <c r="D105" s="63"/>
      <c r="E105" s="63"/>
      <c r="F105" s="63"/>
      <c r="G105" s="63"/>
      <c r="H105" s="63"/>
      <c r="I105" s="63"/>
      <c r="J105" s="64"/>
      <c r="K105" s="63"/>
      <c r="L105" s="63"/>
      <c r="M105" s="63"/>
      <c r="N105" s="65"/>
      <c r="P105">
        <v>11</v>
      </c>
      <c r="Q105">
        <f>IF(COUNTA(C105,#REF!,#REF!,D105,E105,F105,H105,I105,J105,K105,M105)&gt;0,COUNTA(C105,#REF!,#REF!,D105,E105,F105,H105,I105,J105,K105,M105),11)</f>
        <v>2</v>
      </c>
      <c r="S105" t="str">
        <f t="shared" si="6"/>
        <v/>
      </c>
      <c r="T105" t="str">
        <f>IFERROR(VLOOKUP(S105,[1]Sheet1!$A$1:$B$7,2,FALSE),"")</f>
        <v/>
      </c>
      <c r="U105" t="str">
        <f t="shared" si="7"/>
        <v/>
      </c>
      <c r="V105">
        <f>IFERROR(VLOOKUP(U105,[1]Sheet1!$C$1:$D$21,2,FALSE),5)</f>
        <v>5</v>
      </c>
      <c r="W105" t="str">
        <f t="shared" si="8"/>
        <v/>
      </c>
      <c r="X105" t="str">
        <f>IFERROR(VLOOKUP(W105,[1]Sheet1!$E$1:$F$20,2,FALSE),"")</f>
        <v/>
      </c>
      <c r="Y105" t="str">
        <f t="shared" si="9"/>
        <v/>
      </c>
      <c r="Z105">
        <f t="shared" si="10"/>
        <v>5</v>
      </c>
      <c r="AA105" t="str">
        <f t="shared" si="11"/>
        <v/>
      </c>
      <c r="AB105">
        <f>IFERROR(VLOOKUP(AA105,[1]Sheet1!$G$1:$H$4,2,FALSE),5)</f>
        <v>5</v>
      </c>
    </row>
    <row r="106" spans="2:28" ht="14.25" x14ac:dyDescent="0.2">
      <c r="B106" s="62">
        <v>93</v>
      </c>
      <c r="C106" s="63"/>
      <c r="D106" s="63"/>
      <c r="E106" s="63"/>
      <c r="F106" s="63"/>
      <c r="G106" s="63"/>
      <c r="H106" s="63"/>
      <c r="I106" s="63"/>
      <c r="J106" s="64"/>
      <c r="K106" s="63"/>
      <c r="L106" s="63"/>
      <c r="M106" s="63"/>
      <c r="N106" s="65"/>
      <c r="P106">
        <v>11</v>
      </c>
      <c r="Q106">
        <f>IF(COUNTA(C106,#REF!,#REF!,D106,E106,F106,H106,I106,J106,K106,M106)&gt;0,COUNTA(C106,#REF!,#REF!,D106,E106,F106,H106,I106,J106,K106,M106),11)</f>
        <v>2</v>
      </c>
      <c r="S106" t="str">
        <f t="shared" si="6"/>
        <v/>
      </c>
      <c r="T106" t="str">
        <f>IFERROR(VLOOKUP(S106,[1]Sheet1!$A$1:$B$7,2,FALSE),"")</f>
        <v/>
      </c>
      <c r="U106" t="str">
        <f t="shared" si="7"/>
        <v/>
      </c>
      <c r="V106">
        <f>IFERROR(VLOOKUP(U106,[1]Sheet1!$C$1:$D$21,2,FALSE),5)</f>
        <v>5</v>
      </c>
      <c r="W106" t="str">
        <f t="shared" si="8"/>
        <v/>
      </c>
      <c r="X106" t="str">
        <f>IFERROR(VLOOKUP(W106,[1]Sheet1!$E$1:$F$20,2,FALSE),"")</f>
        <v/>
      </c>
      <c r="Y106" t="str">
        <f t="shared" si="9"/>
        <v/>
      </c>
      <c r="Z106">
        <f t="shared" si="10"/>
        <v>5</v>
      </c>
      <c r="AA106" t="str">
        <f t="shared" si="11"/>
        <v/>
      </c>
      <c r="AB106">
        <f>IFERROR(VLOOKUP(AA106,[1]Sheet1!$G$1:$H$4,2,FALSE),5)</f>
        <v>5</v>
      </c>
    </row>
    <row r="107" spans="2:28" ht="14.25" x14ac:dyDescent="0.2">
      <c r="B107" s="62">
        <v>94</v>
      </c>
      <c r="C107" s="63"/>
      <c r="D107" s="63"/>
      <c r="E107" s="63"/>
      <c r="F107" s="63"/>
      <c r="G107" s="63"/>
      <c r="H107" s="63"/>
      <c r="I107" s="63"/>
      <c r="J107" s="64"/>
      <c r="K107" s="63"/>
      <c r="L107" s="63"/>
      <c r="M107" s="63"/>
      <c r="N107" s="65"/>
      <c r="P107">
        <v>11</v>
      </c>
      <c r="Q107">
        <f>IF(COUNTA(C107,#REF!,#REF!,D107,E107,F107,H107,I107,J107,K107,M107)&gt;0,COUNTA(C107,#REF!,#REF!,D107,E107,F107,H107,I107,J107,K107,M107),11)</f>
        <v>2</v>
      </c>
      <c r="S107" t="str">
        <f t="shared" si="6"/>
        <v/>
      </c>
      <c r="T107" t="str">
        <f>IFERROR(VLOOKUP(S107,[1]Sheet1!$A$1:$B$7,2,FALSE),"")</f>
        <v/>
      </c>
      <c r="U107" t="str">
        <f t="shared" si="7"/>
        <v/>
      </c>
      <c r="V107">
        <f>IFERROR(VLOOKUP(U107,[1]Sheet1!$C$1:$D$21,2,FALSE),5)</f>
        <v>5</v>
      </c>
      <c r="W107" t="str">
        <f t="shared" si="8"/>
        <v/>
      </c>
      <c r="X107" t="str">
        <f>IFERROR(VLOOKUP(W107,[1]Sheet1!$E$1:$F$20,2,FALSE),"")</f>
        <v/>
      </c>
      <c r="Y107" t="str">
        <f t="shared" si="9"/>
        <v/>
      </c>
      <c r="Z107">
        <f t="shared" si="10"/>
        <v>5</v>
      </c>
      <c r="AA107" t="str">
        <f t="shared" si="11"/>
        <v/>
      </c>
      <c r="AB107">
        <f>IFERROR(VLOOKUP(AA107,[1]Sheet1!$G$1:$H$4,2,FALSE),5)</f>
        <v>5</v>
      </c>
    </row>
    <row r="108" spans="2:28" ht="14.25" x14ac:dyDescent="0.2">
      <c r="B108" s="62">
        <v>95</v>
      </c>
      <c r="C108" s="63"/>
      <c r="D108" s="63"/>
      <c r="E108" s="63"/>
      <c r="F108" s="63"/>
      <c r="G108" s="63"/>
      <c r="H108" s="63"/>
      <c r="I108" s="63"/>
      <c r="J108" s="64"/>
      <c r="K108" s="63"/>
      <c r="L108" s="63"/>
      <c r="M108" s="63"/>
      <c r="N108" s="65"/>
      <c r="P108">
        <v>11</v>
      </c>
      <c r="Q108">
        <f>IF(COUNTA(C108,#REF!,#REF!,D108,E108,F108,H108,I108,J108,K108,M108)&gt;0,COUNTA(C108,#REF!,#REF!,D108,E108,F108,H108,I108,J108,K108,M108),11)</f>
        <v>2</v>
      </c>
      <c r="S108" t="str">
        <f t="shared" si="6"/>
        <v/>
      </c>
      <c r="T108" t="str">
        <f>IFERROR(VLOOKUP(S108,[1]Sheet1!$A$1:$B$7,2,FALSE),"")</f>
        <v/>
      </c>
      <c r="U108" t="str">
        <f t="shared" si="7"/>
        <v/>
      </c>
      <c r="V108">
        <f>IFERROR(VLOOKUP(U108,[1]Sheet1!$C$1:$D$21,2,FALSE),5)</f>
        <v>5</v>
      </c>
      <c r="W108" t="str">
        <f t="shared" si="8"/>
        <v/>
      </c>
      <c r="X108" t="str">
        <f>IFERROR(VLOOKUP(W108,[1]Sheet1!$E$1:$F$20,2,FALSE),"")</f>
        <v/>
      </c>
      <c r="Y108" t="str">
        <f t="shared" si="9"/>
        <v/>
      </c>
      <c r="Z108">
        <f t="shared" si="10"/>
        <v>5</v>
      </c>
      <c r="AA108" t="str">
        <f t="shared" si="11"/>
        <v/>
      </c>
      <c r="AB108">
        <f>IFERROR(VLOOKUP(AA108,[1]Sheet1!$G$1:$H$4,2,FALSE),5)</f>
        <v>5</v>
      </c>
    </row>
    <row r="109" spans="2:28" ht="14.25" x14ac:dyDescent="0.2">
      <c r="B109" s="62">
        <v>96</v>
      </c>
      <c r="C109" s="63"/>
      <c r="D109" s="63"/>
      <c r="E109" s="63"/>
      <c r="F109" s="63"/>
      <c r="G109" s="63"/>
      <c r="H109" s="63"/>
      <c r="I109" s="63"/>
      <c r="J109" s="64"/>
      <c r="K109" s="63"/>
      <c r="L109" s="63"/>
      <c r="M109" s="63"/>
      <c r="N109" s="65"/>
      <c r="P109">
        <v>11</v>
      </c>
      <c r="Q109">
        <f>IF(COUNTA(C109,#REF!,#REF!,D109,E109,F109,H109,I109,J109,K109,M109)&gt;0,COUNTA(C109,#REF!,#REF!,D109,E109,F109,H109,I109,J109,K109,M109),11)</f>
        <v>2</v>
      </c>
      <c r="S109" t="str">
        <f t="shared" si="6"/>
        <v/>
      </c>
      <c r="T109" t="str">
        <f>IFERROR(VLOOKUP(S109,[1]Sheet1!$A$1:$B$7,2,FALSE),"")</f>
        <v/>
      </c>
      <c r="U109" t="str">
        <f t="shared" si="7"/>
        <v/>
      </c>
      <c r="V109">
        <f>IFERROR(VLOOKUP(U109,[1]Sheet1!$C$1:$D$21,2,FALSE),5)</f>
        <v>5</v>
      </c>
      <c r="W109" t="str">
        <f t="shared" si="8"/>
        <v/>
      </c>
      <c r="X109" t="str">
        <f>IFERROR(VLOOKUP(W109,[1]Sheet1!$E$1:$F$20,2,FALSE),"")</f>
        <v/>
      </c>
      <c r="Y109" t="str">
        <f t="shared" si="9"/>
        <v/>
      </c>
      <c r="Z109">
        <f t="shared" si="10"/>
        <v>5</v>
      </c>
      <c r="AA109" t="str">
        <f t="shared" si="11"/>
        <v/>
      </c>
      <c r="AB109">
        <f>IFERROR(VLOOKUP(AA109,[1]Sheet1!$G$1:$H$4,2,FALSE),5)</f>
        <v>5</v>
      </c>
    </row>
    <row r="110" spans="2:28" ht="14.25" x14ac:dyDescent="0.2">
      <c r="B110" s="62">
        <v>97</v>
      </c>
      <c r="C110" s="63"/>
      <c r="D110" s="63"/>
      <c r="E110" s="63"/>
      <c r="F110" s="63"/>
      <c r="G110" s="63"/>
      <c r="H110" s="63"/>
      <c r="I110" s="63"/>
      <c r="J110" s="64"/>
      <c r="K110" s="63"/>
      <c r="L110" s="63"/>
      <c r="M110" s="63"/>
      <c r="N110" s="65"/>
      <c r="P110">
        <v>11</v>
      </c>
      <c r="Q110">
        <f>IF(COUNTA(C110,#REF!,#REF!,D110,E110,F110,H110,I110,J110,K110,M110)&gt;0,COUNTA(C110,#REF!,#REF!,D110,E110,F110,H110,I110,J110,K110,M110),11)</f>
        <v>2</v>
      </c>
      <c r="S110" t="str">
        <f t="shared" si="6"/>
        <v/>
      </c>
      <c r="T110" t="str">
        <f>IFERROR(VLOOKUP(S110,[1]Sheet1!$A$1:$B$7,2,FALSE),"")</f>
        <v/>
      </c>
      <c r="U110" t="str">
        <f t="shared" si="7"/>
        <v/>
      </c>
      <c r="V110">
        <f>IFERROR(VLOOKUP(U110,[1]Sheet1!$C$1:$D$21,2,FALSE),5)</f>
        <v>5</v>
      </c>
      <c r="W110" t="str">
        <f t="shared" si="8"/>
        <v/>
      </c>
      <c r="X110" t="str">
        <f>IFERROR(VLOOKUP(W110,[1]Sheet1!$E$1:$F$20,2,FALSE),"")</f>
        <v/>
      </c>
      <c r="Y110" t="str">
        <f t="shared" si="9"/>
        <v/>
      </c>
      <c r="Z110">
        <f t="shared" si="10"/>
        <v>5</v>
      </c>
      <c r="AA110" t="str">
        <f t="shared" si="11"/>
        <v/>
      </c>
      <c r="AB110">
        <f>IFERROR(VLOOKUP(AA110,[1]Sheet1!$G$1:$H$4,2,FALSE),5)</f>
        <v>5</v>
      </c>
    </row>
    <row r="111" spans="2:28" ht="14.25" x14ac:dyDescent="0.2">
      <c r="B111" s="62">
        <v>98</v>
      </c>
      <c r="C111" s="63"/>
      <c r="D111" s="63"/>
      <c r="E111" s="63"/>
      <c r="F111" s="63"/>
      <c r="G111" s="63"/>
      <c r="H111" s="63"/>
      <c r="I111" s="63"/>
      <c r="J111" s="64"/>
      <c r="K111" s="63"/>
      <c r="L111" s="63"/>
      <c r="M111" s="63"/>
      <c r="N111" s="65"/>
      <c r="P111">
        <v>11</v>
      </c>
      <c r="Q111">
        <f>IF(COUNTA(C111,#REF!,#REF!,D111,E111,F111,H111,I111,J111,K111,M111)&gt;0,COUNTA(C111,#REF!,#REF!,D111,E111,F111,H111,I111,J111,K111,M111),11)</f>
        <v>2</v>
      </c>
      <c r="S111" t="str">
        <f t="shared" si="6"/>
        <v/>
      </c>
      <c r="T111" t="str">
        <f>IFERROR(VLOOKUP(S111,[1]Sheet1!$A$1:$B$7,2,FALSE),"")</f>
        <v/>
      </c>
      <c r="U111" t="str">
        <f t="shared" si="7"/>
        <v/>
      </c>
      <c r="V111">
        <f>IFERROR(VLOOKUP(U111,[1]Sheet1!$C$1:$D$21,2,FALSE),5)</f>
        <v>5</v>
      </c>
      <c r="W111" t="str">
        <f t="shared" si="8"/>
        <v/>
      </c>
      <c r="X111" t="str">
        <f>IFERROR(VLOOKUP(W111,[1]Sheet1!$E$1:$F$20,2,FALSE),"")</f>
        <v/>
      </c>
      <c r="Y111" t="str">
        <f t="shared" si="9"/>
        <v/>
      </c>
      <c r="Z111">
        <f t="shared" si="10"/>
        <v>5</v>
      </c>
      <c r="AA111" t="str">
        <f t="shared" si="11"/>
        <v/>
      </c>
      <c r="AB111">
        <f>IFERROR(VLOOKUP(AA111,[1]Sheet1!$G$1:$H$4,2,FALSE),5)</f>
        <v>5</v>
      </c>
    </row>
    <row r="112" spans="2:28" ht="14.25" x14ac:dyDescent="0.2">
      <c r="B112" s="62">
        <v>99</v>
      </c>
      <c r="C112" s="63"/>
      <c r="D112" s="63"/>
      <c r="E112" s="63"/>
      <c r="F112" s="63"/>
      <c r="G112" s="63"/>
      <c r="H112" s="63"/>
      <c r="I112" s="63"/>
      <c r="J112" s="64"/>
      <c r="K112" s="63"/>
      <c r="L112" s="63"/>
      <c r="M112" s="63"/>
      <c r="N112" s="65"/>
      <c r="P112">
        <v>11</v>
      </c>
      <c r="Q112">
        <f>IF(COUNTA(C112,#REF!,#REF!,D112,E112,F112,H112,I112,J112,K112,M112)&gt;0,COUNTA(C112,#REF!,#REF!,D112,E112,F112,H112,I112,J112,K112,M112),11)</f>
        <v>2</v>
      </c>
      <c r="S112" t="str">
        <f t="shared" si="6"/>
        <v/>
      </c>
      <c r="T112" t="str">
        <f>IFERROR(VLOOKUP(S112,[1]Sheet1!$A$1:$B$7,2,FALSE),"")</f>
        <v/>
      </c>
      <c r="U112" t="str">
        <f t="shared" si="7"/>
        <v/>
      </c>
      <c r="V112">
        <f>IFERROR(VLOOKUP(U112,[1]Sheet1!$C$1:$D$21,2,FALSE),5)</f>
        <v>5</v>
      </c>
      <c r="W112" t="str">
        <f t="shared" si="8"/>
        <v/>
      </c>
      <c r="X112" t="str">
        <f>IFERROR(VLOOKUP(W112,[1]Sheet1!$E$1:$F$20,2,FALSE),"")</f>
        <v/>
      </c>
      <c r="Y112" t="str">
        <f t="shared" si="9"/>
        <v/>
      </c>
      <c r="Z112">
        <f t="shared" si="10"/>
        <v>5</v>
      </c>
      <c r="AA112" t="str">
        <f t="shared" si="11"/>
        <v/>
      </c>
      <c r="AB112">
        <f>IFERROR(VLOOKUP(AA112,[1]Sheet1!$G$1:$H$4,2,FALSE),5)</f>
        <v>5</v>
      </c>
    </row>
    <row r="113" ht="14.25" x14ac:dyDescent="0.2"/>
    <row r="114" ht="14.25" x14ac:dyDescent="0.2"/>
  </sheetData>
  <sheetProtection algorithmName="SHA-512" hashValue="UZBlSMphWW0+cT2HQ8icAjOtqYWyZjczipM4EKF+ND3B3Ih7hpbV5sSj6Cf118CyyJfnqLR8/LFUX606jZACeQ==" saltValue="S4l5HO1OeqPBppIn0Rc7hQ==" spinCount="100000" sheet="1" insertRows="0" selectLockedCells="1"/>
  <mergeCells count="4">
    <mergeCell ref="D12:F12"/>
    <mergeCell ref="D5:M7"/>
    <mergeCell ref="C9:M11"/>
    <mergeCell ref="H12:M12"/>
  </mergeCells>
  <conditionalFormatting sqref="B5:B7">
    <cfRule type="iconSet" priority="2">
      <iconSet iconSet="3Symbols2">
        <cfvo type="percent" val="0"/>
        <cfvo type="num" val="1" gte="0"/>
        <cfvo type="num" val="1"/>
      </iconSet>
    </cfRule>
  </conditionalFormatting>
  <conditionalFormatting sqref="C5">
    <cfRule type="iconSet" priority="3">
      <iconSet iconSet="3Symbols2">
        <cfvo type="percent" val="0"/>
        <cfvo type="percent" val="33"/>
        <cfvo type="percent" val="67"/>
      </iconSet>
    </cfRule>
  </conditionalFormatting>
  <conditionalFormatting sqref="C14:I112">
    <cfRule type="expression" dxfId="2" priority="4">
      <formula>AND(C14="",COUNTA($C14:$D14,$E14:$M14)&gt;0)</formula>
    </cfRule>
  </conditionalFormatting>
  <conditionalFormatting sqref="D5:M7">
    <cfRule type="notContainsBlanks" dxfId="1" priority="1">
      <formula>LEN(TRIM(D5))&gt;0</formula>
    </cfRule>
  </conditionalFormatting>
  <conditionalFormatting sqref="J14:K112 M14:M112">
    <cfRule type="expression" dxfId="0" priority="5">
      <formula>AND(J14="",COUNTA($C14:$D14,$F14:$L14)&gt;0)</formula>
    </cfRule>
  </conditionalFormatting>
  <dataValidations count="4">
    <dataValidation type="date" errorStyle="warning" allowBlank="1" showInputMessage="1" showErrorMessage="1" error="Please check this date entry." sqref="M14:M112" xr:uid="{FE261CE0-66B4-46ED-8D42-A69AE1BE12C0}">
      <formula1>J14+5113</formula1>
      <formula2>TODAY()</formula2>
    </dataValidation>
    <dataValidation type="date" errorStyle="warning" allowBlank="1" showInputMessage="1" showErrorMessage="1" error="Please check this date of birth. Your input has indicated the trainee is either under 14 or over 80 years old." sqref="J14:J112" xr:uid="{289D2FFB-24CF-481D-A5B2-938A2877C70A}">
      <formula1>TODAY()-29220</formula1>
      <formula2>TODAY()-5113</formula2>
    </dataValidation>
    <dataValidation type="date" errorStyle="warning" allowBlank="1" showInputMessage="1" showErrorMessage="1" errorTitle="Invalid entry" error="Please enter a date in the following format: dd/mm/yyyy" sqref="D14:E112 G14:G112" xr:uid="{23FF19D7-7CD2-4498-8CAA-B53CC286EB8A}">
      <formula1>1</formula1>
      <formula2>109664</formula2>
    </dataValidation>
    <dataValidation type="whole" allowBlank="1" showInputMessage="1" showErrorMessage="1" errorTitle="Invalid entry" error="Please enter a number up to a maximum of 35." sqref="F14:F112" xr:uid="{96928B33-C49E-4A27-AD70-52214C1968BF}">
      <formula1>0</formula1>
      <formula2>35</formula2>
    </dataValidation>
  </dataValidations>
  <pageMargins left="0.25" right="0.25" top="0.75" bottom="0.75" header="0.3" footer="0.3"/>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39"/>
  <sheetViews>
    <sheetView workbookViewId="0">
      <selection activeCell="B31" sqref="B31"/>
    </sheetView>
  </sheetViews>
  <sheetFormatPr defaultRowHeight="14.25" x14ac:dyDescent="0.2"/>
  <sheetData>
    <row r="1" spans="1:13" x14ac:dyDescent="0.2">
      <c r="A1" t="s">
        <v>49</v>
      </c>
      <c r="B1">
        <v>5</v>
      </c>
      <c r="C1" t="s">
        <v>50</v>
      </c>
      <c r="D1">
        <v>0</v>
      </c>
      <c r="E1" t="s">
        <v>50</v>
      </c>
      <c r="F1">
        <v>0</v>
      </c>
      <c r="G1" t="s">
        <v>50</v>
      </c>
      <c r="H1">
        <v>1</v>
      </c>
    </row>
    <row r="2" spans="1:13" x14ac:dyDescent="0.2">
      <c r="A2" t="s">
        <v>51</v>
      </c>
      <c r="B2">
        <v>5</v>
      </c>
      <c r="C2" t="s">
        <v>52</v>
      </c>
      <c r="D2">
        <v>0</v>
      </c>
      <c r="E2" t="s">
        <v>52</v>
      </c>
      <c r="F2">
        <v>0</v>
      </c>
      <c r="G2" t="s">
        <v>52</v>
      </c>
      <c r="H2">
        <v>1</v>
      </c>
    </row>
    <row r="3" spans="1:13" x14ac:dyDescent="0.2">
      <c r="A3" t="s">
        <v>53</v>
      </c>
      <c r="B3">
        <v>5</v>
      </c>
      <c r="C3" t="s">
        <v>54</v>
      </c>
      <c r="D3">
        <v>0</v>
      </c>
      <c r="E3" t="s">
        <v>54</v>
      </c>
      <c r="F3">
        <v>0</v>
      </c>
      <c r="G3" t="s">
        <v>54</v>
      </c>
      <c r="H3">
        <v>1</v>
      </c>
    </row>
    <row r="4" spans="1:13" x14ac:dyDescent="0.2">
      <c r="A4" t="s">
        <v>55</v>
      </c>
      <c r="B4">
        <v>5</v>
      </c>
      <c r="C4" t="s">
        <v>56</v>
      </c>
      <c r="D4">
        <v>0</v>
      </c>
      <c r="E4" t="s">
        <v>56</v>
      </c>
      <c r="F4">
        <v>0</v>
      </c>
      <c r="G4" t="s">
        <v>57</v>
      </c>
      <c r="H4">
        <v>1</v>
      </c>
    </row>
    <row r="5" spans="1:13" x14ac:dyDescent="0.2">
      <c r="A5" t="s">
        <v>58</v>
      </c>
      <c r="B5">
        <v>5</v>
      </c>
      <c r="C5" t="s">
        <v>59</v>
      </c>
      <c r="D5">
        <v>0</v>
      </c>
      <c r="E5" t="s">
        <v>59</v>
      </c>
      <c r="F5">
        <v>0</v>
      </c>
    </row>
    <row r="6" spans="1:13" x14ac:dyDescent="0.2">
      <c r="A6" t="s">
        <v>60</v>
      </c>
      <c r="B6">
        <v>5</v>
      </c>
      <c r="C6" t="s">
        <v>61</v>
      </c>
      <c r="D6">
        <v>0</v>
      </c>
      <c r="E6" t="s">
        <v>61</v>
      </c>
      <c r="F6">
        <v>0</v>
      </c>
    </row>
    <row r="7" spans="1:13" x14ac:dyDescent="0.2">
      <c r="A7" t="s">
        <v>62</v>
      </c>
      <c r="B7">
        <v>5</v>
      </c>
      <c r="C7" t="s">
        <v>63</v>
      </c>
      <c r="D7">
        <v>0</v>
      </c>
      <c r="E7" t="s">
        <v>63</v>
      </c>
      <c r="F7">
        <v>0</v>
      </c>
    </row>
    <row r="8" spans="1:13" x14ac:dyDescent="0.2">
      <c r="C8" t="s">
        <v>64</v>
      </c>
      <c r="D8">
        <v>0</v>
      </c>
      <c r="E8" t="s">
        <v>64</v>
      </c>
      <c r="F8">
        <v>0</v>
      </c>
    </row>
    <row r="9" spans="1:13" x14ac:dyDescent="0.2">
      <c r="C9" t="s">
        <v>65</v>
      </c>
      <c r="D9">
        <v>0</v>
      </c>
      <c r="E9" t="s">
        <v>65</v>
      </c>
      <c r="F9">
        <v>0</v>
      </c>
    </row>
    <row r="10" spans="1:13" x14ac:dyDescent="0.2">
      <c r="C10" t="s">
        <v>66</v>
      </c>
      <c r="D10">
        <v>0</v>
      </c>
      <c r="E10" t="s">
        <v>66</v>
      </c>
      <c r="F10">
        <v>0</v>
      </c>
    </row>
    <row r="11" spans="1:13" x14ac:dyDescent="0.2">
      <c r="C11" t="s">
        <v>67</v>
      </c>
      <c r="D11">
        <v>0</v>
      </c>
      <c r="E11" t="s">
        <v>67</v>
      </c>
      <c r="F11">
        <v>0</v>
      </c>
      <c r="L11" t="s">
        <v>57</v>
      </c>
      <c r="M11" t="s">
        <v>57</v>
      </c>
    </row>
    <row r="12" spans="1:13" x14ac:dyDescent="0.2">
      <c r="C12" t="s">
        <v>68</v>
      </c>
      <c r="D12">
        <v>0</v>
      </c>
      <c r="E12" t="s">
        <v>68</v>
      </c>
      <c r="F12">
        <v>0</v>
      </c>
      <c r="L12" t="s">
        <v>59</v>
      </c>
      <c r="M12" t="s">
        <v>59</v>
      </c>
    </row>
    <row r="13" spans="1:13" x14ac:dyDescent="0.2">
      <c r="C13" t="s">
        <v>69</v>
      </c>
      <c r="D13">
        <v>0</v>
      </c>
      <c r="E13" t="s">
        <v>70</v>
      </c>
      <c r="F13">
        <v>0</v>
      </c>
      <c r="L13" t="s">
        <v>71</v>
      </c>
      <c r="M13" t="s">
        <v>71</v>
      </c>
    </row>
    <row r="14" spans="1:13" x14ac:dyDescent="0.2">
      <c r="C14" t="s">
        <v>70</v>
      </c>
      <c r="D14">
        <v>0</v>
      </c>
      <c r="E14" t="s">
        <v>72</v>
      </c>
      <c r="F14">
        <v>0</v>
      </c>
      <c r="L14" t="s">
        <v>73</v>
      </c>
      <c r="M14" t="s">
        <v>73</v>
      </c>
    </row>
    <row r="15" spans="1:13" x14ac:dyDescent="0.2">
      <c r="C15" t="s">
        <v>72</v>
      </c>
      <c r="D15">
        <v>0</v>
      </c>
      <c r="E15" t="s">
        <v>74</v>
      </c>
      <c r="F15">
        <v>0</v>
      </c>
      <c r="L15" t="s">
        <v>75</v>
      </c>
      <c r="M15" t="s">
        <v>75</v>
      </c>
    </row>
    <row r="16" spans="1:13" x14ac:dyDescent="0.2">
      <c r="C16" t="s">
        <v>74</v>
      </c>
      <c r="D16">
        <v>0</v>
      </c>
      <c r="E16" s="6" t="s">
        <v>76</v>
      </c>
      <c r="F16">
        <v>0</v>
      </c>
      <c r="L16" t="s">
        <v>77</v>
      </c>
      <c r="M16" t="s">
        <v>77</v>
      </c>
    </row>
    <row r="17" spans="2:13" x14ac:dyDescent="0.2">
      <c r="C17" s="6" t="s">
        <v>76</v>
      </c>
      <c r="D17">
        <v>0</v>
      </c>
      <c r="E17" s="6" t="s">
        <v>78</v>
      </c>
      <c r="F17">
        <v>0</v>
      </c>
      <c r="M17" t="s">
        <v>69</v>
      </c>
    </row>
    <row r="18" spans="2:13" x14ac:dyDescent="0.2">
      <c r="C18" s="6" t="s">
        <v>78</v>
      </c>
      <c r="D18">
        <v>0</v>
      </c>
      <c r="E18" s="6" t="s">
        <v>79</v>
      </c>
      <c r="F18">
        <v>0</v>
      </c>
    </row>
    <row r="19" spans="2:13" x14ac:dyDescent="0.2">
      <c r="C19" s="6" t="s">
        <v>79</v>
      </c>
      <c r="D19">
        <v>0</v>
      </c>
      <c r="E19" s="6" t="s">
        <v>80</v>
      </c>
      <c r="F19">
        <v>0</v>
      </c>
    </row>
    <row r="20" spans="2:13" x14ac:dyDescent="0.2">
      <c r="C20" s="6" t="s">
        <v>80</v>
      </c>
      <c r="D20">
        <v>0</v>
      </c>
      <c r="E20" s="6" t="s">
        <v>81</v>
      </c>
      <c r="F20">
        <v>0</v>
      </c>
    </row>
    <row r="21" spans="2:13" x14ac:dyDescent="0.2">
      <c r="C21" s="6" t="s">
        <v>81</v>
      </c>
      <c r="D21">
        <v>0</v>
      </c>
    </row>
    <row r="22" spans="2:13" x14ac:dyDescent="0.2">
      <c r="C22" s="6"/>
    </row>
    <row r="23" spans="2:13" x14ac:dyDescent="0.2">
      <c r="C23" s="6"/>
    </row>
    <row r="24" spans="2:13" x14ac:dyDescent="0.2">
      <c r="C24" s="6"/>
    </row>
    <row r="25" spans="2:13" x14ac:dyDescent="0.2">
      <c r="C25" s="6"/>
    </row>
    <row r="26" spans="2:13" x14ac:dyDescent="0.2">
      <c r="C26" s="6"/>
    </row>
    <row r="28" spans="2:13" x14ac:dyDescent="0.2">
      <c r="B28" t="s">
        <v>82</v>
      </c>
      <c r="G28" t="s">
        <v>83</v>
      </c>
    </row>
    <row r="29" spans="2:13" x14ac:dyDescent="0.2">
      <c r="B29">
        <f>IF(ISBLANK('Employer Details'!P10),0,1)</f>
        <v>0</v>
      </c>
      <c r="C29" t="s">
        <v>84</v>
      </c>
      <c r="G29" t="s">
        <v>85</v>
      </c>
    </row>
    <row r="30" spans="2:13" x14ac:dyDescent="0.2">
      <c r="B30">
        <f>IF(ISBLANK('Employer Details'!F8),0,1)</f>
        <v>0</v>
      </c>
      <c r="C30" t="s">
        <v>86</v>
      </c>
      <c r="G30" t="s">
        <v>87</v>
      </c>
    </row>
    <row r="31" spans="2:13" x14ac:dyDescent="0.2">
      <c r="B31">
        <f>IF(ISBLANK('Employer Details'!F12),0,1)</f>
        <v>0</v>
      </c>
      <c r="C31" t="s">
        <v>88</v>
      </c>
      <c r="G31" t="s">
        <v>89</v>
      </c>
    </row>
    <row r="37" spans="3:3" x14ac:dyDescent="0.2">
      <c r="C37" t="s">
        <v>90</v>
      </c>
    </row>
    <row r="38" spans="3:3" x14ac:dyDescent="0.2">
      <c r="C38" t="s">
        <v>91</v>
      </c>
    </row>
    <row r="39" spans="3:3" x14ac:dyDescent="0.2">
      <c r="C39" t="s">
        <v>92</v>
      </c>
    </row>
  </sheetData>
  <sheetProtection algorithmName="SHA-512" hashValue="QpEOGprS+M0BxU8BIUqv1KWk3QoV22ElMkXkNL4/IOLSd7mR14NNMZdC3JMvcJJhhCsP9GQJR5283UyKITlAIw==" saltValue="jXDviIvTOcrGpjt5UQs0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C623BB-FA7F-403D-B758-D30826797B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4CB366-0294-4347-AE71-DB7EA09D5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07A4D5-EBD5-484E-9F62-4308AA9CE4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Employer Details</vt:lpstr>
      <vt:lpstr>Training Details</vt:lpstr>
      <vt:lpstr>Sheet1</vt:lpstr>
    </vt:vector>
  </TitlesOfParts>
  <Manager/>
  <Company>CITB-ConstructionSkills</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2018-03-05T15:43:55.0000000Z</dcterms:created>
  <dcterms:modified xsi:type="dcterms:W3CDTF">2026-07-03T14:08:12.0000000Z</dcterms:modified>
</coreProperties>
</file>